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fef2b9fdc0362cd/racing/TRAINER TRACK PROFILES/Flat 2017/"/>
    </mc:Choice>
  </mc:AlternateContent>
  <bookViews>
    <workbookView xWindow="0" yWindow="0" windowWidth="24240" windowHeight="7215"/>
  </bookViews>
  <sheets>
    <sheet name="Opt 1" sheetId="1" r:id="rId1"/>
  </sheets>
  <calcPr calcId="171027"/>
</workbook>
</file>

<file path=xl/calcChain.xml><?xml version="1.0" encoding="utf-8"?>
<calcChain xmlns="http://schemas.openxmlformats.org/spreadsheetml/2006/main">
  <c r="P223" i="1" l="1"/>
  <c r="Q223" i="1"/>
  <c r="R223" i="1"/>
  <c r="S223" i="1"/>
  <c r="S224" i="1" s="1"/>
  <c r="T223" i="1"/>
  <c r="T224" i="1" s="1"/>
  <c r="U223" i="1"/>
  <c r="U224" i="1" s="1"/>
  <c r="P224" i="1"/>
  <c r="Q224" i="1"/>
  <c r="R224" i="1"/>
  <c r="P197" i="1" l="1"/>
  <c r="Q197" i="1"/>
  <c r="R197" i="1"/>
  <c r="P198" i="1"/>
  <c r="Q198" i="1"/>
  <c r="R198" i="1"/>
  <c r="P199" i="1"/>
  <c r="Q199" i="1"/>
  <c r="R199" i="1"/>
  <c r="P200" i="1"/>
  <c r="Q200" i="1"/>
  <c r="R200" i="1"/>
  <c r="P201" i="1"/>
  <c r="Q201" i="1"/>
  <c r="R201" i="1"/>
  <c r="P202" i="1"/>
  <c r="Q202" i="1"/>
  <c r="R202" i="1"/>
  <c r="P203" i="1"/>
  <c r="Q203" i="1"/>
  <c r="R203" i="1"/>
  <c r="P204" i="1"/>
  <c r="Q204" i="1"/>
  <c r="R204" i="1"/>
  <c r="P205" i="1"/>
  <c r="Q205" i="1"/>
  <c r="R205" i="1"/>
  <c r="P206" i="1"/>
  <c r="Q206" i="1"/>
  <c r="R206" i="1"/>
  <c r="P207" i="1"/>
  <c r="Q207" i="1"/>
  <c r="R207" i="1"/>
  <c r="P208" i="1"/>
  <c r="Q208" i="1"/>
  <c r="R208" i="1"/>
  <c r="P209" i="1"/>
  <c r="Q209" i="1"/>
  <c r="R209" i="1"/>
  <c r="P210" i="1"/>
  <c r="Q210" i="1"/>
  <c r="R210" i="1"/>
  <c r="P211" i="1"/>
  <c r="Q211" i="1"/>
  <c r="R211" i="1"/>
  <c r="P212" i="1"/>
  <c r="Q212" i="1"/>
  <c r="R212" i="1"/>
  <c r="P213" i="1"/>
  <c r="Q213" i="1"/>
  <c r="R213" i="1"/>
  <c r="P214" i="1"/>
  <c r="Q214" i="1"/>
  <c r="R214" i="1"/>
  <c r="P215" i="1"/>
  <c r="Q215" i="1"/>
  <c r="R215" i="1"/>
  <c r="P216" i="1"/>
  <c r="Q216" i="1"/>
  <c r="R216" i="1"/>
  <c r="P217" i="1"/>
  <c r="Q217" i="1"/>
  <c r="R217" i="1"/>
  <c r="P218" i="1"/>
  <c r="Q218" i="1"/>
  <c r="R218" i="1"/>
  <c r="P219" i="1"/>
  <c r="Q219" i="1"/>
  <c r="R219" i="1"/>
  <c r="P220" i="1"/>
  <c r="Q220" i="1"/>
  <c r="R220" i="1"/>
  <c r="P221" i="1"/>
  <c r="Q221" i="1"/>
  <c r="R221" i="1"/>
  <c r="P222" i="1"/>
  <c r="Q222" i="1"/>
  <c r="R222" i="1"/>
  <c r="P177" i="1"/>
  <c r="Q177" i="1"/>
  <c r="R177" i="1"/>
  <c r="P178" i="1"/>
  <c r="Q178" i="1"/>
  <c r="R178" i="1"/>
  <c r="P179" i="1"/>
  <c r="Q179" i="1"/>
  <c r="R179" i="1"/>
  <c r="P180" i="1"/>
  <c r="Q180" i="1"/>
  <c r="R180" i="1"/>
  <c r="P181" i="1"/>
  <c r="Q181" i="1"/>
  <c r="R181" i="1"/>
  <c r="P182" i="1"/>
  <c r="Q182" i="1"/>
  <c r="R182" i="1"/>
  <c r="P183" i="1"/>
  <c r="Q183" i="1"/>
  <c r="R183" i="1"/>
  <c r="P184" i="1"/>
  <c r="Q184" i="1"/>
  <c r="R184" i="1"/>
  <c r="P185" i="1"/>
  <c r="Q185" i="1"/>
  <c r="R185" i="1"/>
  <c r="P186" i="1"/>
  <c r="Q186" i="1"/>
  <c r="R186" i="1"/>
  <c r="P187" i="1"/>
  <c r="Q187" i="1"/>
  <c r="R187" i="1"/>
  <c r="P188" i="1"/>
  <c r="Q188" i="1"/>
  <c r="R188" i="1"/>
  <c r="P189" i="1"/>
  <c r="Q189" i="1"/>
  <c r="R189" i="1"/>
  <c r="P190" i="1"/>
  <c r="Q190" i="1"/>
  <c r="R190" i="1"/>
  <c r="P191" i="1"/>
  <c r="Q191" i="1"/>
  <c r="R191" i="1"/>
  <c r="P192" i="1"/>
  <c r="Q192" i="1"/>
  <c r="R192" i="1"/>
  <c r="P193" i="1"/>
  <c r="Q193" i="1"/>
  <c r="R193" i="1"/>
  <c r="P194" i="1"/>
  <c r="Q194" i="1"/>
  <c r="R194" i="1"/>
  <c r="P195" i="1"/>
  <c r="Q195" i="1"/>
  <c r="R195" i="1"/>
  <c r="P196" i="1"/>
  <c r="Q196" i="1"/>
  <c r="R196" i="1"/>
  <c r="P152" i="1"/>
  <c r="Q152" i="1"/>
  <c r="R152" i="1"/>
  <c r="P153" i="1"/>
  <c r="Q153" i="1"/>
  <c r="R153" i="1"/>
  <c r="P154" i="1"/>
  <c r="Q154" i="1"/>
  <c r="R154" i="1"/>
  <c r="P155" i="1"/>
  <c r="Q155" i="1"/>
  <c r="R155" i="1"/>
  <c r="P156" i="1"/>
  <c r="Q156" i="1"/>
  <c r="R156" i="1"/>
  <c r="P157" i="1"/>
  <c r="Q157" i="1"/>
  <c r="R157" i="1"/>
  <c r="P158" i="1"/>
  <c r="Q158" i="1"/>
  <c r="R158" i="1"/>
  <c r="P159" i="1"/>
  <c r="Q159" i="1"/>
  <c r="R159" i="1"/>
  <c r="P160" i="1"/>
  <c r="Q160" i="1"/>
  <c r="R160" i="1"/>
  <c r="P161" i="1"/>
  <c r="Q161" i="1"/>
  <c r="R161" i="1"/>
  <c r="P162" i="1"/>
  <c r="Q162" i="1"/>
  <c r="R162" i="1"/>
  <c r="P163" i="1"/>
  <c r="Q163" i="1"/>
  <c r="R163" i="1"/>
  <c r="P164" i="1"/>
  <c r="Q164" i="1"/>
  <c r="R164" i="1"/>
  <c r="P165" i="1"/>
  <c r="Q165" i="1"/>
  <c r="R165" i="1"/>
  <c r="P166" i="1"/>
  <c r="Q166" i="1"/>
  <c r="R166" i="1"/>
  <c r="P167" i="1"/>
  <c r="Q167" i="1"/>
  <c r="R167" i="1"/>
  <c r="P168" i="1"/>
  <c r="Q168" i="1"/>
  <c r="R168" i="1"/>
  <c r="P169" i="1"/>
  <c r="Q169" i="1"/>
  <c r="R169" i="1"/>
  <c r="P170" i="1"/>
  <c r="Q170" i="1"/>
  <c r="R170" i="1"/>
  <c r="P171" i="1"/>
  <c r="Q171" i="1"/>
  <c r="R171" i="1"/>
  <c r="P172" i="1"/>
  <c r="Q172" i="1"/>
  <c r="R172" i="1"/>
  <c r="P173" i="1"/>
  <c r="Q173" i="1"/>
  <c r="R173" i="1"/>
  <c r="P174" i="1"/>
  <c r="Q174" i="1"/>
  <c r="R174" i="1"/>
  <c r="P175" i="1"/>
  <c r="Q175" i="1"/>
  <c r="R175" i="1"/>
  <c r="P176" i="1"/>
  <c r="Q176" i="1"/>
  <c r="R176" i="1"/>
  <c r="P120" i="1"/>
  <c r="Q120" i="1"/>
  <c r="R120" i="1"/>
  <c r="P121" i="1"/>
  <c r="Q121" i="1"/>
  <c r="R121" i="1"/>
  <c r="P122" i="1"/>
  <c r="Q122" i="1"/>
  <c r="R122" i="1"/>
  <c r="P123" i="1"/>
  <c r="Q123" i="1"/>
  <c r="R123" i="1"/>
  <c r="P124" i="1"/>
  <c r="Q124" i="1"/>
  <c r="R124" i="1"/>
  <c r="P125" i="1"/>
  <c r="Q125" i="1"/>
  <c r="R125" i="1"/>
  <c r="P126" i="1"/>
  <c r="Q126" i="1"/>
  <c r="R126" i="1"/>
  <c r="P127" i="1"/>
  <c r="Q127" i="1"/>
  <c r="R127" i="1"/>
  <c r="P128" i="1"/>
  <c r="Q128" i="1"/>
  <c r="R128" i="1"/>
  <c r="P129" i="1"/>
  <c r="Q129" i="1"/>
  <c r="R129" i="1"/>
  <c r="P130" i="1"/>
  <c r="Q130" i="1"/>
  <c r="R130" i="1"/>
  <c r="P131" i="1"/>
  <c r="Q131" i="1"/>
  <c r="R131" i="1"/>
  <c r="P132" i="1"/>
  <c r="Q132" i="1"/>
  <c r="R132" i="1"/>
  <c r="P133" i="1"/>
  <c r="Q133" i="1"/>
  <c r="R133" i="1"/>
  <c r="P134" i="1"/>
  <c r="Q134" i="1"/>
  <c r="R134" i="1"/>
  <c r="P135" i="1"/>
  <c r="Q135" i="1"/>
  <c r="R135" i="1"/>
  <c r="P136" i="1"/>
  <c r="Q136" i="1"/>
  <c r="R136" i="1"/>
  <c r="P137" i="1"/>
  <c r="Q137" i="1"/>
  <c r="R137" i="1"/>
  <c r="P138" i="1"/>
  <c r="Q138" i="1"/>
  <c r="R138" i="1"/>
  <c r="P139" i="1"/>
  <c r="Q139" i="1"/>
  <c r="R139" i="1"/>
  <c r="P140" i="1"/>
  <c r="Q140" i="1"/>
  <c r="R140" i="1"/>
  <c r="P141" i="1"/>
  <c r="Q141" i="1"/>
  <c r="R141" i="1"/>
  <c r="P142" i="1"/>
  <c r="Q142" i="1"/>
  <c r="R142" i="1"/>
  <c r="P143" i="1"/>
  <c r="Q143" i="1"/>
  <c r="R143" i="1"/>
  <c r="P144" i="1"/>
  <c r="Q144" i="1"/>
  <c r="R144" i="1"/>
  <c r="P145" i="1"/>
  <c r="Q145" i="1"/>
  <c r="R145" i="1"/>
  <c r="P146" i="1"/>
  <c r="Q146" i="1"/>
  <c r="R146" i="1"/>
  <c r="P147" i="1"/>
  <c r="Q147" i="1"/>
  <c r="R147" i="1"/>
  <c r="P148" i="1"/>
  <c r="Q148" i="1"/>
  <c r="R148" i="1"/>
  <c r="P149" i="1"/>
  <c r="Q149" i="1"/>
  <c r="R149" i="1"/>
  <c r="P150" i="1"/>
  <c r="Q150" i="1"/>
  <c r="R150" i="1"/>
  <c r="P151" i="1"/>
  <c r="Q151" i="1"/>
  <c r="R151" i="1"/>
  <c r="P75" i="1"/>
  <c r="Q75" i="1"/>
  <c r="R75" i="1"/>
  <c r="P76" i="1"/>
  <c r="Q76" i="1"/>
  <c r="R76" i="1"/>
  <c r="P77" i="1"/>
  <c r="Q77" i="1"/>
  <c r="R77" i="1"/>
  <c r="P78" i="1"/>
  <c r="Q78" i="1"/>
  <c r="R78" i="1"/>
  <c r="P79" i="1"/>
  <c r="Q79" i="1"/>
  <c r="R79" i="1"/>
  <c r="P80" i="1"/>
  <c r="Q80" i="1"/>
  <c r="R80" i="1"/>
  <c r="P81" i="1"/>
  <c r="Q81" i="1"/>
  <c r="R81" i="1"/>
  <c r="P82" i="1"/>
  <c r="Q82" i="1"/>
  <c r="R82" i="1"/>
  <c r="P83" i="1"/>
  <c r="Q83" i="1"/>
  <c r="R83" i="1"/>
  <c r="P84" i="1"/>
  <c r="Q84" i="1"/>
  <c r="R84" i="1"/>
  <c r="P85" i="1"/>
  <c r="Q85" i="1"/>
  <c r="R85" i="1"/>
  <c r="P86" i="1"/>
  <c r="Q86" i="1"/>
  <c r="R86" i="1"/>
  <c r="P87" i="1"/>
  <c r="Q87" i="1"/>
  <c r="R87" i="1"/>
  <c r="P88" i="1"/>
  <c r="Q88" i="1"/>
  <c r="R88" i="1"/>
  <c r="P89" i="1"/>
  <c r="Q89" i="1"/>
  <c r="R89" i="1"/>
  <c r="P90" i="1"/>
  <c r="Q90" i="1"/>
  <c r="R90" i="1"/>
  <c r="P91" i="1"/>
  <c r="Q91" i="1"/>
  <c r="R91" i="1"/>
  <c r="P92" i="1"/>
  <c r="Q92" i="1"/>
  <c r="R92" i="1"/>
  <c r="P93" i="1"/>
  <c r="Q93" i="1"/>
  <c r="R93" i="1"/>
  <c r="P94" i="1"/>
  <c r="Q94" i="1"/>
  <c r="R94" i="1"/>
  <c r="P95" i="1"/>
  <c r="Q95" i="1"/>
  <c r="R95" i="1"/>
  <c r="P96" i="1"/>
  <c r="Q96" i="1"/>
  <c r="R96" i="1"/>
  <c r="P97" i="1"/>
  <c r="Q97" i="1"/>
  <c r="R97" i="1"/>
  <c r="P98" i="1"/>
  <c r="Q98" i="1"/>
  <c r="R98" i="1"/>
  <c r="P99" i="1"/>
  <c r="Q99" i="1"/>
  <c r="R99" i="1"/>
  <c r="P100" i="1"/>
  <c r="Q100" i="1"/>
  <c r="R100" i="1"/>
  <c r="P101" i="1"/>
  <c r="Q101" i="1"/>
  <c r="R101" i="1"/>
  <c r="P102" i="1"/>
  <c r="Q102" i="1"/>
  <c r="R102" i="1"/>
  <c r="P103" i="1"/>
  <c r="Q103" i="1"/>
  <c r="R103" i="1"/>
  <c r="P104" i="1"/>
  <c r="Q104" i="1"/>
  <c r="R104" i="1"/>
  <c r="P105" i="1"/>
  <c r="Q105" i="1"/>
  <c r="R105" i="1"/>
  <c r="P106" i="1"/>
  <c r="Q106" i="1"/>
  <c r="R106" i="1"/>
  <c r="P107" i="1"/>
  <c r="Q107" i="1"/>
  <c r="R107" i="1"/>
  <c r="P108" i="1"/>
  <c r="Q108" i="1"/>
  <c r="R108" i="1"/>
  <c r="P109" i="1"/>
  <c r="Q109" i="1"/>
  <c r="R109" i="1"/>
  <c r="P110" i="1"/>
  <c r="Q110" i="1"/>
  <c r="R110" i="1"/>
  <c r="P111" i="1"/>
  <c r="Q111" i="1"/>
  <c r="R111" i="1"/>
  <c r="P112" i="1"/>
  <c r="Q112" i="1"/>
  <c r="R112" i="1"/>
  <c r="P113" i="1"/>
  <c r="Q113" i="1"/>
  <c r="R113" i="1"/>
  <c r="P114" i="1"/>
  <c r="Q114" i="1"/>
  <c r="R114" i="1"/>
  <c r="P115" i="1"/>
  <c r="Q115" i="1"/>
  <c r="R115" i="1"/>
  <c r="P116" i="1"/>
  <c r="Q116" i="1"/>
  <c r="R116" i="1"/>
  <c r="P117" i="1"/>
  <c r="Q117" i="1"/>
  <c r="R117" i="1"/>
  <c r="P118" i="1"/>
  <c r="Q118" i="1"/>
  <c r="R118" i="1"/>
  <c r="P119" i="1"/>
  <c r="Q119" i="1"/>
  <c r="R119" i="1"/>
  <c r="P60" i="1"/>
  <c r="Q60" i="1"/>
  <c r="R60" i="1"/>
  <c r="P61" i="1"/>
  <c r="Q61" i="1"/>
  <c r="R61" i="1"/>
  <c r="P62" i="1"/>
  <c r="Q62" i="1"/>
  <c r="R62" i="1"/>
  <c r="P63" i="1"/>
  <c r="Q63" i="1"/>
  <c r="R63" i="1"/>
  <c r="P64" i="1"/>
  <c r="Q64" i="1"/>
  <c r="R64" i="1"/>
  <c r="P65" i="1"/>
  <c r="Q65" i="1"/>
  <c r="R65" i="1"/>
  <c r="P66" i="1"/>
  <c r="Q66" i="1"/>
  <c r="R66" i="1"/>
  <c r="P67" i="1"/>
  <c r="Q67" i="1"/>
  <c r="R67" i="1"/>
  <c r="P68" i="1"/>
  <c r="Q68" i="1"/>
  <c r="R68" i="1"/>
  <c r="P69" i="1"/>
  <c r="Q69" i="1"/>
  <c r="R69" i="1"/>
  <c r="P70" i="1"/>
  <c r="Q70" i="1"/>
  <c r="R70" i="1"/>
  <c r="P71" i="1"/>
  <c r="Q71" i="1"/>
  <c r="R71" i="1"/>
  <c r="P72" i="1"/>
  <c r="Q72" i="1"/>
  <c r="R72" i="1"/>
  <c r="P73" i="1"/>
  <c r="Q73" i="1"/>
  <c r="R73" i="1"/>
  <c r="P74" i="1"/>
  <c r="Q74" i="1"/>
  <c r="R74" i="1"/>
  <c r="P30" i="1"/>
  <c r="Q30" i="1"/>
  <c r="R30" i="1"/>
  <c r="P31" i="1"/>
  <c r="Q31" i="1"/>
  <c r="R31" i="1"/>
  <c r="P32" i="1"/>
  <c r="Q32" i="1"/>
  <c r="R32" i="1"/>
  <c r="P33" i="1"/>
  <c r="Q33" i="1"/>
  <c r="R33" i="1"/>
  <c r="P34" i="1"/>
  <c r="Q34" i="1"/>
  <c r="R34" i="1"/>
  <c r="P35" i="1"/>
  <c r="Q35" i="1"/>
  <c r="R35" i="1"/>
  <c r="P36" i="1"/>
  <c r="Q36" i="1"/>
  <c r="R36" i="1"/>
  <c r="P37" i="1"/>
  <c r="Q37" i="1"/>
  <c r="R37" i="1"/>
  <c r="P38" i="1"/>
  <c r="Q38" i="1"/>
  <c r="R38" i="1"/>
  <c r="P39" i="1"/>
  <c r="Q39" i="1"/>
  <c r="R39" i="1"/>
  <c r="P40" i="1"/>
  <c r="Q40" i="1"/>
  <c r="R40" i="1"/>
  <c r="P41" i="1"/>
  <c r="Q41" i="1"/>
  <c r="R41" i="1"/>
  <c r="P42" i="1"/>
  <c r="Q42" i="1"/>
  <c r="R42" i="1"/>
  <c r="P43" i="1"/>
  <c r="Q43" i="1"/>
  <c r="R43" i="1"/>
  <c r="P44" i="1"/>
  <c r="Q44" i="1"/>
  <c r="R44" i="1"/>
  <c r="P45" i="1"/>
  <c r="Q45" i="1"/>
  <c r="R45" i="1"/>
  <c r="P46" i="1"/>
  <c r="Q46" i="1"/>
  <c r="R46" i="1"/>
  <c r="P47" i="1"/>
  <c r="Q47" i="1"/>
  <c r="R47" i="1"/>
  <c r="P48" i="1"/>
  <c r="Q48" i="1"/>
  <c r="R48" i="1"/>
  <c r="P49" i="1"/>
  <c r="Q49" i="1"/>
  <c r="R49" i="1"/>
  <c r="P50" i="1"/>
  <c r="Q50" i="1"/>
  <c r="R50" i="1"/>
  <c r="P51" i="1"/>
  <c r="Q51" i="1"/>
  <c r="R51" i="1"/>
  <c r="P52" i="1"/>
  <c r="Q52" i="1"/>
  <c r="R52" i="1"/>
  <c r="P53" i="1"/>
  <c r="Q53" i="1"/>
  <c r="R53" i="1"/>
  <c r="P54" i="1"/>
  <c r="Q54" i="1"/>
  <c r="R54" i="1"/>
  <c r="P55" i="1"/>
  <c r="Q55" i="1"/>
  <c r="R55" i="1"/>
  <c r="P56" i="1"/>
  <c r="Q56" i="1"/>
  <c r="R56" i="1"/>
  <c r="P57" i="1"/>
  <c r="Q57" i="1"/>
  <c r="R57" i="1"/>
  <c r="P58" i="1"/>
  <c r="Q58" i="1"/>
  <c r="R58" i="1"/>
  <c r="P59" i="1"/>
  <c r="Q59" i="1"/>
  <c r="R59" i="1"/>
  <c r="P18" i="1"/>
  <c r="Q18" i="1"/>
  <c r="R18" i="1"/>
  <c r="P19" i="1"/>
  <c r="Q19" i="1"/>
  <c r="R19" i="1"/>
  <c r="P20" i="1"/>
  <c r="Q20" i="1"/>
  <c r="R20" i="1"/>
  <c r="P21" i="1"/>
  <c r="Q21" i="1"/>
  <c r="R21" i="1"/>
  <c r="P22" i="1"/>
  <c r="Q22" i="1"/>
  <c r="R22" i="1"/>
  <c r="P23" i="1"/>
  <c r="Q23" i="1"/>
  <c r="R23" i="1"/>
  <c r="P24" i="1"/>
  <c r="Q24" i="1"/>
  <c r="R24" i="1"/>
  <c r="P25" i="1"/>
  <c r="Q25" i="1"/>
  <c r="R25" i="1"/>
  <c r="P26" i="1"/>
  <c r="Q26" i="1"/>
  <c r="R26" i="1"/>
  <c r="P27" i="1"/>
  <c r="Q27" i="1"/>
  <c r="R27" i="1"/>
  <c r="P28" i="1"/>
  <c r="Q28" i="1"/>
  <c r="R28" i="1"/>
  <c r="P29" i="1"/>
  <c r="Q29" i="1"/>
  <c r="R29" i="1"/>
  <c r="P6" i="1"/>
  <c r="Q6" i="1"/>
  <c r="R6" i="1"/>
  <c r="P7" i="1"/>
  <c r="Q7" i="1"/>
  <c r="R7" i="1"/>
  <c r="P8" i="1"/>
  <c r="Q8" i="1"/>
  <c r="R8" i="1"/>
  <c r="P9" i="1"/>
  <c r="Q9" i="1"/>
  <c r="R9" i="1"/>
  <c r="P10" i="1"/>
  <c r="Q10" i="1"/>
  <c r="R10" i="1"/>
  <c r="P11" i="1"/>
  <c r="Q11" i="1"/>
  <c r="R11" i="1"/>
  <c r="P12" i="1"/>
  <c r="Q12" i="1"/>
  <c r="R12" i="1"/>
  <c r="P13" i="1"/>
  <c r="Q13" i="1"/>
  <c r="R13" i="1"/>
  <c r="P14" i="1"/>
  <c r="Q14" i="1"/>
  <c r="R14" i="1"/>
  <c r="P15" i="1"/>
  <c r="Q15" i="1"/>
  <c r="R15" i="1"/>
  <c r="P16" i="1"/>
  <c r="Q16" i="1"/>
  <c r="R16" i="1"/>
  <c r="P17" i="1"/>
  <c r="Q17" i="1"/>
  <c r="R17" i="1"/>
  <c r="P4" i="1"/>
  <c r="Q4" i="1"/>
  <c r="R4" i="1"/>
  <c r="P5" i="1"/>
  <c r="Q5" i="1"/>
  <c r="R5" i="1"/>
  <c r="P3" i="1"/>
  <c r="P2" i="1"/>
  <c r="S2" i="1" l="1"/>
  <c r="S3" i="1" l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R3" i="1"/>
  <c r="R2" i="1"/>
  <c r="U2" i="1" s="1"/>
  <c r="Q3" i="1"/>
  <c r="Q2" i="1"/>
  <c r="T2" i="1" s="1"/>
  <c r="U3" i="1" l="1"/>
  <c r="U4" i="1" s="1"/>
  <c r="U5" i="1" s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T3" i="1"/>
  <c r="T4" i="1" s="1"/>
  <c r="T5" i="1" s="1"/>
  <c r="T6" i="1" s="1"/>
  <c r="T7" i="1" s="1"/>
  <c r="T8" i="1" s="1"/>
  <c r="T9" i="1" s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</calcChain>
</file>

<file path=xl/sharedStrings.xml><?xml version="1.0" encoding="utf-8"?>
<sst xmlns="http://schemas.openxmlformats.org/spreadsheetml/2006/main" count="345" uniqueCount="251">
  <si>
    <t>Date</t>
  </si>
  <si>
    <t>Time</t>
  </si>
  <si>
    <t>Track</t>
  </si>
  <si>
    <t>Horse</t>
  </si>
  <si>
    <t>HRB Top</t>
  </si>
  <si>
    <t>HRB 3</t>
  </si>
  <si>
    <t>GG Top</t>
  </si>
  <si>
    <t>GG 3</t>
  </si>
  <si>
    <t>Won</t>
  </si>
  <si>
    <t>Place</t>
  </si>
  <si>
    <t>ISP</t>
  </si>
  <si>
    <t>BFSP</t>
  </si>
  <si>
    <t>ISP P/L</t>
  </si>
  <si>
    <t>BFSP P/L</t>
  </si>
  <si>
    <t>Doncaster</t>
  </si>
  <si>
    <t>Lingfield</t>
  </si>
  <si>
    <t>Catterick</t>
  </si>
  <si>
    <t>Chepstow</t>
  </si>
  <si>
    <t>Leicester</t>
  </si>
  <si>
    <t>Ayr</t>
  </si>
  <si>
    <t>Musselburgh</t>
  </si>
  <si>
    <t>Haydock</t>
  </si>
  <si>
    <t>catterick</t>
  </si>
  <si>
    <t>EARLY/BOG</t>
  </si>
  <si>
    <t>EARLY/BOG P/L</t>
  </si>
  <si>
    <t>Cum. ISP P/L</t>
  </si>
  <si>
    <t>Cum.BFSP P/L</t>
  </si>
  <si>
    <t>Cum. early/BOG</t>
  </si>
  <si>
    <t>Sandown</t>
  </si>
  <si>
    <t>Newbury</t>
  </si>
  <si>
    <t>Ascot</t>
  </si>
  <si>
    <t>RP 10/1+ Qual/R4</t>
  </si>
  <si>
    <t>IF Top</t>
  </si>
  <si>
    <t>IF 3</t>
  </si>
  <si>
    <t>Free Code</t>
  </si>
  <si>
    <t>02/04/17</t>
  </si>
  <si>
    <t>Another Go</t>
  </si>
  <si>
    <t>Gabrial The Tiger</t>
  </si>
  <si>
    <t>Windsor</t>
  </si>
  <si>
    <t>Perfect Quest</t>
  </si>
  <si>
    <t>Bluff Craig</t>
  </si>
  <si>
    <t>Character Onesie</t>
  </si>
  <si>
    <t>Pontefract</t>
  </si>
  <si>
    <t>Dream Serenade</t>
  </si>
  <si>
    <t>Nottingham</t>
  </si>
  <si>
    <t xml:space="preserve">Marsh Pride </t>
  </si>
  <si>
    <t>Stone Boat Biill</t>
  </si>
  <si>
    <t>Kajak</t>
  </si>
  <si>
    <t>Instant Karma</t>
  </si>
  <si>
    <t>Bath</t>
  </si>
  <si>
    <t>Icebuster</t>
  </si>
  <si>
    <t>The Warrior</t>
  </si>
  <si>
    <t>Stipulate</t>
  </si>
  <si>
    <t>Panther Patrol</t>
  </si>
  <si>
    <t>Beau Minstral</t>
  </si>
  <si>
    <t>Brighton</t>
  </si>
  <si>
    <t>Redcar</t>
  </si>
  <si>
    <t>Handsome Dude</t>
  </si>
  <si>
    <t>Steelriver</t>
  </si>
  <si>
    <t>Newmarket</t>
  </si>
  <si>
    <t>Briyouni</t>
  </si>
  <si>
    <t>Mount Kiara</t>
  </si>
  <si>
    <t>Beverley</t>
  </si>
  <si>
    <t>Easy Street Review</t>
  </si>
  <si>
    <t>Ripon</t>
  </si>
  <si>
    <t>Straighttothepoint</t>
  </si>
  <si>
    <t>Salvatore Fury</t>
  </si>
  <si>
    <t>Chancery</t>
  </si>
  <si>
    <t>Final</t>
  </si>
  <si>
    <t>Akavit</t>
  </si>
  <si>
    <t>Top of The Glas</t>
  </si>
  <si>
    <t>Sikandar</t>
  </si>
  <si>
    <t>Signe</t>
  </si>
  <si>
    <t>Top Beak</t>
  </si>
  <si>
    <t>Ambitious Icarus</t>
  </si>
  <si>
    <t>House of Commons</t>
  </si>
  <si>
    <t>La Fritillaire</t>
  </si>
  <si>
    <t>Oriental Relation</t>
  </si>
  <si>
    <t>Jack The Laird</t>
  </si>
  <si>
    <t>Yarmouth</t>
  </si>
  <si>
    <t>Theydon Grey</t>
  </si>
  <si>
    <t>Virile</t>
  </si>
  <si>
    <t>Ice Age</t>
  </si>
  <si>
    <t>Tigerwolf</t>
  </si>
  <si>
    <t>Becca Campbell</t>
  </si>
  <si>
    <t>Live Dangerously</t>
  </si>
  <si>
    <t>Bahamian sunrise</t>
  </si>
  <si>
    <t>One Big Surprise</t>
  </si>
  <si>
    <t>Lagenda</t>
  </si>
  <si>
    <t>Fine Example</t>
  </si>
  <si>
    <t>Lawless Louis</t>
  </si>
  <si>
    <t>Lopito De Vega</t>
  </si>
  <si>
    <t>All You</t>
  </si>
  <si>
    <t>Gaelic Tiger</t>
  </si>
  <si>
    <t>African Blessing</t>
  </si>
  <si>
    <t>Intisaab</t>
  </si>
  <si>
    <t>isharah</t>
  </si>
  <si>
    <t>Tawdeea</t>
  </si>
  <si>
    <t>Dose</t>
  </si>
  <si>
    <t>Hanseatic</t>
  </si>
  <si>
    <t>Karisma</t>
  </si>
  <si>
    <t>Sidewinder</t>
  </si>
  <si>
    <t>Salisbury</t>
  </si>
  <si>
    <t>Glaring</t>
  </si>
  <si>
    <t>Thirsk</t>
  </si>
  <si>
    <t>Whitecliff Park</t>
  </si>
  <si>
    <t>Billy Roberts</t>
  </si>
  <si>
    <t>Mon Beau Visage</t>
  </si>
  <si>
    <t>Get Back In Paris</t>
  </si>
  <si>
    <t>Cape Banjo</t>
  </si>
  <si>
    <t>Lime And Lemon</t>
  </si>
  <si>
    <t>Bahamian Sunrise</t>
  </si>
  <si>
    <t>Fairy Mist</t>
  </si>
  <si>
    <t>Sir Jamie</t>
  </si>
  <si>
    <t>Ettie hart</t>
  </si>
  <si>
    <t>Miss Ingasock</t>
  </si>
  <si>
    <t>Sir Jack</t>
  </si>
  <si>
    <t>Brigadoon</t>
  </si>
  <si>
    <t>Ms Gillard</t>
  </si>
  <si>
    <t>,3,25</t>
  </si>
  <si>
    <t>Quick Look</t>
  </si>
  <si>
    <t>Todals Baby</t>
  </si>
  <si>
    <t xml:space="preserve">Sir Jack </t>
  </si>
  <si>
    <t>Blistering Dancer</t>
  </si>
  <si>
    <t>Wedgewood Estates</t>
  </si>
  <si>
    <t>Tailor's Raw</t>
  </si>
  <si>
    <t>Shamaheart</t>
  </si>
  <si>
    <t>Ellaal</t>
  </si>
  <si>
    <t>Tanawar</t>
  </si>
  <si>
    <t>Baraizan</t>
  </si>
  <si>
    <t>Mazaaher</t>
  </si>
  <si>
    <t>Urban Space</t>
  </si>
  <si>
    <t>Green light</t>
  </si>
  <si>
    <t>Vallarta</t>
  </si>
  <si>
    <t>Adventureman</t>
  </si>
  <si>
    <t>Goodwood</t>
  </si>
  <si>
    <t>Make Music</t>
  </si>
  <si>
    <t>Boy in The bar</t>
  </si>
  <si>
    <t>Pea Shooter</t>
  </si>
  <si>
    <t>Codeshare</t>
  </si>
  <si>
    <t>Turning The Table</t>
  </si>
  <si>
    <t>Hamilton</t>
  </si>
  <si>
    <t>Monjeni</t>
  </si>
  <si>
    <t>Restive</t>
  </si>
  <si>
    <t>Life Knowledge</t>
  </si>
  <si>
    <t>Magistral</t>
  </si>
  <si>
    <t>Hibou</t>
  </si>
  <si>
    <t xml:space="preserve">Captain Courageous </t>
  </si>
  <si>
    <t>Spes Nostra</t>
  </si>
  <si>
    <t>Chaplin Bay</t>
  </si>
  <si>
    <t>Chester</t>
  </si>
  <si>
    <t>Call Out Loud</t>
  </si>
  <si>
    <t>Brorocco</t>
  </si>
  <si>
    <t>Sound Advice</t>
  </si>
  <si>
    <t>Nabhan</t>
  </si>
  <si>
    <t>Oceane</t>
  </si>
  <si>
    <t xml:space="preserve">Ripon </t>
  </si>
  <si>
    <t>Straightothepoint</t>
  </si>
  <si>
    <t>Lathom</t>
  </si>
  <si>
    <t>Lincoln Rocks</t>
  </si>
  <si>
    <t>Medina Sidonia</t>
  </si>
  <si>
    <t>Tomahawk Kid</t>
  </si>
  <si>
    <t>Throckley</t>
  </si>
  <si>
    <t>Skindaar</t>
  </si>
  <si>
    <t>Top of The Glass</t>
  </si>
  <si>
    <t>My Cherry Blossom,</t>
  </si>
  <si>
    <t>Light if Air</t>
  </si>
  <si>
    <t>The Big Lad</t>
  </si>
  <si>
    <t>Goring</t>
  </si>
  <si>
    <t>Rousayan</t>
  </si>
  <si>
    <t>Jacbequick</t>
  </si>
  <si>
    <t>Sir Pass I Am</t>
  </si>
  <si>
    <t>York</t>
  </si>
  <si>
    <t>Saint Helena</t>
  </si>
  <si>
    <t>Baby Fact</t>
  </si>
  <si>
    <t>Gibbs Hill</t>
  </si>
  <si>
    <t>Money Team</t>
  </si>
  <si>
    <t>Tumblewind</t>
  </si>
  <si>
    <t>Khamaary</t>
  </si>
  <si>
    <t>Cabal</t>
  </si>
  <si>
    <t>Sunnua</t>
  </si>
  <si>
    <t>Megalala</t>
  </si>
  <si>
    <t>Ettie Hart</t>
  </si>
  <si>
    <t>Essaka</t>
  </si>
  <si>
    <t>Jersey Breeze</t>
  </si>
  <si>
    <t>Whippound</t>
  </si>
  <si>
    <t>Fleeting Glimpse</t>
  </si>
  <si>
    <t>Plucky Dip</t>
  </si>
  <si>
    <t>Loumarin</t>
  </si>
  <si>
    <t>Shady McCoy</t>
  </si>
  <si>
    <t>Laidback Romeo</t>
  </si>
  <si>
    <t>Go Amber Go</t>
  </si>
  <si>
    <t>Prendergast Hill</t>
  </si>
  <si>
    <t>Eugenic</t>
  </si>
  <si>
    <t>Pastoral Prayer</t>
  </si>
  <si>
    <t>Comedy School</t>
  </si>
  <si>
    <t>Notice</t>
  </si>
  <si>
    <t>Queen In Waiting</t>
  </si>
  <si>
    <t>Full Intention</t>
  </si>
  <si>
    <t>Star Of Roy</t>
  </si>
  <si>
    <t>Purple Rock</t>
  </si>
  <si>
    <t>Advenureman</t>
  </si>
  <si>
    <t>Tamayuz Magic</t>
  </si>
  <si>
    <t>Sir Valentine</t>
  </si>
  <si>
    <t>Atkinson Grimshaw</t>
  </si>
  <si>
    <t>Oriental Fox</t>
  </si>
  <si>
    <t>Arc Royal</t>
  </si>
  <si>
    <t>High Command</t>
  </si>
  <si>
    <t>St Malo</t>
  </si>
  <si>
    <t>Character Onsie</t>
  </si>
  <si>
    <t>Beardwood</t>
  </si>
  <si>
    <t>Getback in paris</t>
  </si>
  <si>
    <t>King of Spin</t>
  </si>
  <si>
    <t>vizier</t>
  </si>
  <si>
    <t>Archimedes</t>
  </si>
  <si>
    <t>Pearl Noir</t>
  </si>
  <si>
    <t>Crosse Fire</t>
  </si>
  <si>
    <t>Dundunah</t>
  </si>
  <si>
    <t>Hanraz</t>
  </si>
  <si>
    <t>Tin Pan Alley</t>
  </si>
  <si>
    <t>Lean On Pete</t>
  </si>
  <si>
    <t>Another Touch</t>
  </si>
  <si>
    <t>Miningrocks</t>
  </si>
  <si>
    <t>Buzz Boy</t>
  </si>
  <si>
    <t xml:space="preserve">Midlight </t>
  </si>
  <si>
    <t>Fieldsman</t>
  </si>
  <si>
    <t xml:space="preserve">Casterbirdge </t>
  </si>
  <si>
    <t>Sir Domino</t>
  </si>
  <si>
    <t>Archipeligo</t>
  </si>
  <si>
    <t>Epsom</t>
  </si>
  <si>
    <t>Sprng offensive</t>
  </si>
  <si>
    <t>Home Cummins</t>
  </si>
  <si>
    <t>Innocent Touch</t>
  </si>
  <si>
    <t>Imshivalla</t>
  </si>
  <si>
    <t>Babyfact</t>
  </si>
  <si>
    <t>Bertiewhittle</t>
  </si>
  <si>
    <t>Bashiba</t>
  </si>
  <si>
    <t>Gabrial The Thug</t>
  </si>
  <si>
    <t>Pink Ribbon</t>
  </si>
  <si>
    <t>Bosham</t>
  </si>
  <si>
    <t>Pomme De Terre</t>
  </si>
  <si>
    <t>Kiwi bay</t>
  </si>
  <si>
    <t>Flyboy</t>
  </si>
  <si>
    <t>Eljaddaaf</t>
  </si>
  <si>
    <t>Danish Duke</t>
  </si>
  <si>
    <t>Stoneham</t>
  </si>
  <si>
    <t>Vercingetorix</t>
  </si>
  <si>
    <t>Imperial Link</t>
  </si>
  <si>
    <t>Many Waters</t>
  </si>
  <si>
    <t>Realize</t>
  </si>
  <si>
    <t xml:space="preserve">RP 10/+ Qual (10/1 before R4)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</si>
</sst>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 applyFont="1" applyAlignment="1"/>
    <xf numFmtId="0" fontId="9" fillId="0" borderId="1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9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14" fontId="0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right" vertical="top"/>
    </xf>
    <xf numFmtId="0" fontId="11" fillId="0" borderId="0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2" fillId="0" borderId="0" xfId="0" applyFont="1" applyAlignment="1">
      <alignment vertical="top"/>
    </xf>
    <xf numFmtId="14" fontId="0" fillId="0" borderId="0" xfId="0" applyNumberFormat="1" applyAlignment="1">
      <alignment horizontal="left" vertical="top"/>
    </xf>
    <xf numFmtId="2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4" fontId="11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left" vertical="top"/>
    </xf>
    <xf numFmtId="2" fontId="0" fillId="0" borderId="4" xfId="0" applyNumberFormat="1" applyBorder="1" applyAlignment="1">
      <alignment horizontal="right" vertical="top"/>
    </xf>
    <xf numFmtId="2" fontId="0" fillId="0" borderId="0" xfId="0" applyNumberForma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2" fontId="0" fillId="0" borderId="0" xfId="0" applyNumberFormat="1" applyBorder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0" xfId="0" applyFont="1" applyAlignment="1">
      <alignment horizontal="left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14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Font="1" applyBorder="1" applyAlignment="1">
      <alignment horizontal="right" vertical="top"/>
    </xf>
    <xf numFmtId="2" fontId="0" fillId="0" borderId="0" xfId="0" applyNumberFormat="1" applyFont="1" applyBorder="1" applyAlignment="1">
      <alignment horizontal="right" vertical="top"/>
    </xf>
    <xf numFmtId="2" fontId="0" fillId="0" borderId="0" xfId="0" applyNumberFormat="1" applyFont="1" applyAlignment="1">
      <alignment vertical="top"/>
    </xf>
    <xf numFmtId="2" fontId="0" fillId="0" borderId="0" xfId="0" applyNumberFormat="1" applyFont="1" applyBorder="1" applyAlignment="1">
      <alignment vertical="top"/>
    </xf>
    <xf numFmtId="2" fontId="0" fillId="0" borderId="1" xfId="0" applyNumberFormat="1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2" fontId="0" fillId="0" borderId="5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2" fontId="0" fillId="0" borderId="1" xfId="0" applyNumberFormat="1" applyFont="1" applyBorder="1" applyAlignment="1">
      <alignment horizontal="right" vertical="top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6"/>
  <sheetViews>
    <sheetView tabSelected="1" zoomScale="80" zoomScaleNormal="80" workbookViewId="0">
      <pane ySplit="1" topLeftCell="A179" activePane="bottomLeft" state="frozen"/>
      <selection pane="bottomLeft" activeCell="E224" sqref="E224"/>
    </sheetView>
  </sheetViews>
  <sheetFormatPr defaultColWidth="15.140625" defaultRowHeight="15" customHeight="1" x14ac:dyDescent="0.25"/>
  <cols>
    <col min="1" max="1" width="13.42578125" style="16" bestFit="1" customWidth="1"/>
    <col min="2" max="2" width="6" style="4" bestFit="1" customWidth="1"/>
    <col min="3" max="3" width="13.85546875" style="6" customWidth="1"/>
    <col min="4" max="4" width="21" style="3" bestFit="1" customWidth="1"/>
    <col min="5" max="5" width="8.28515625" style="13" bestFit="1" customWidth="1"/>
    <col min="6" max="6" width="6" style="2" bestFit="1" customWidth="1"/>
    <col min="7" max="8" width="6" style="2" customWidth="1"/>
    <col min="9" max="9" width="7.28515625" style="2" bestFit="1" customWidth="1"/>
    <col min="10" max="10" width="5" style="3" bestFit="1" customWidth="1"/>
    <col min="11" max="11" width="5.140625" style="13" bestFit="1" customWidth="1"/>
    <col min="12" max="12" width="5.7109375" style="3" bestFit="1" customWidth="1"/>
    <col min="13" max="13" width="11" style="13" bestFit="1" customWidth="1"/>
    <col min="14" max="14" width="5.85546875" style="2" customWidth="1"/>
    <col min="15" max="15" width="6.5703125" style="3" bestFit="1" customWidth="1"/>
    <col min="16" max="16" width="14.42578125" style="2" customWidth="1"/>
    <col min="17" max="17" width="7" style="2" bestFit="1" customWidth="1"/>
    <col min="18" max="18" width="8.5703125" style="3" bestFit="1" customWidth="1"/>
    <col min="19" max="19" width="15.28515625" style="13" bestFit="1" customWidth="1"/>
    <col min="20" max="20" width="12" style="2" bestFit="1" customWidth="1"/>
    <col min="21" max="21" width="13.28515625" style="3" customWidth="1"/>
    <col min="22" max="24" width="13.28515625" style="2" customWidth="1"/>
    <col min="25" max="16384" width="15.140625" style="2"/>
  </cols>
  <sheetData>
    <row r="1" spans="1:21" ht="14.25" customHeight="1" thickBot="1" x14ac:dyDescent="0.3">
      <c r="A1" s="25" t="s">
        <v>0</v>
      </c>
      <c r="B1" s="8" t="s">
        <v>1</v>
      </c>
      <c r="C1" s="7" t="s">
        <v>2</v>
      </c>
      <c r="D1" s="10" t="s">
        <v>3</v>
      </c>
      <c r="E1" s="18" t="s">
        <v>4</v>
      </c>
      <c r="F1" s="9" t="s">
        <v>5</v>
      </c>
      <c r="G1" s="9" t="s">
        <v>32</v>
      </c>
      <c r="H1" s="9" t="s">
        <v>33</v>
      </c>
      <c r="I1" s="9" t="s">
        <v>6</v>
      </c>
      <c r="J1" s="10" t="s">
        <v>7</v>
      </c>
      <c r="K1" s="18" t="s">
        <v>8</v>
      </c>
      <c r="L1" s="10" t="s">
        <v>9</v>
      </c>
      <c r="M1" s="18" t="s">
        <v>23</v>
      </c>
      <c r="N1" s="9" t="s">
        <v>10</v>
      </c>
      <c r="O1" s="10" t="s">
        <v>11</v>
      </c>
      <c r="P1" s="9" t="s">
        <v>24</v>
      </c>
      <c r="Q1" s="9" t="s">
        <v>12</v>
      </c>
      <c r="R1" s="10" t="s">
        <v>13</v>
      </c>
      <c r="S1" s="18" t="s">
        <v>27</v>
      </c>
      <c r="T1" s="9" t="s">
        <v>25</v>
      </c>
      <c r="U1" s="10" t="s">
        <v>26</v>
      </c>
    </row>
    <row r="2" spans="1:21" ht="14.25" customHeight="1" x14ac:dyDescent="0.25">
      <c r="A2" s="26" t="s">
        <v>35</v>
      </c>
      <c r="B2" s="23">
        <v>13.45</v>
      </c>
      <c r="C2" s="24" t="s">
        <v>14</v>
      </c>
      <c r="D2" s="33" t="s">
        <v>34</v>
      </c>
      <c r="F2" s="13"/>
      <c r="G2" s="13"/>
      <c r="H2" s="13"/>
      <c r="I2" s="13"/>
      <c r="J2" s="1">
        <v>1</v>
      </c>
      <c r="M2" s="27">
        <v>17</v>
      </c>
      <c r="N2" s="27">
        <v>17</v>
      </c>
      <c r="O2" s="53">
        <v>27</v>
      </c>
      <c r="P2" s="12">
        <f>IF(K2=1, (M2-1), -1)</f>
        <v>-1</v>
      </c>
      <c r="Q2" s="12">
        <f>IF(K2=1, (N2-1), -1)</f>
        <v>-1</v>
      </c>
      <c r="R2" s="1">
        <f>IF(K2=1, (O2-1), -1)</f>
        <v>-1</v>
      </c>
      <c r="S2" s="12">
        <f>P2</f>
        <v>-1</v>
      </c>
      <c r="T2" s="12">
        <f>Q2</f>
        <v>-1</v>
      </c>
      <c r="U2" s="11">
        <f>R2</f>
        <v>-1</v>
      </c>
    </row>
    <row r="3" spans="1:21" ht="14.25" customHeight="1" x14ac:dyDescent="0.25">
      <c r="B3" s="28">
        <v>16.3</v>
      </c>
      <c r="C3" s="29"/>
      <c r="D3" s="34" t="s">
        <v>36</v>
      </c>
      <c r="F3" s="12"/>
      <c r="G3" s="12"/>
      <c r="H3" s="12"/>
      <c r="I3" s="13"/>
      <c r="J3" s="3">
        <v>1</v>
      </c>
      <c r="M3" s="31">
        <v>26</v>
      </c>
      <c r="N3" s="31">
        <v>26</v>
      </c>
      <c r="O3" s="54">
        <v>40</v>
      </c>
      <c r="P3" s="12">
        <f>IF(K3=1, (M3-1), -1)</f>
        <v>-1</v>
      </c>
      <c r="Q3" s="12">
        <f t="shared" ref="Q3" si="0">IF(K3=1, (N3-1), -1)</f>
        <v>-1</v>
      </c>
      <c r="R3" s="1">
        <f t="shared" ref="R3" si="1">IF(K3=1, (O3-1), -1)</f>
        <v>-1</v>
      </c>
      <c r="S3" s="12">
        <f>S2+P3</f>
        <v>-2</v>
      </c>
      <c r="T3" s="12">
        <f>T2+Q3</f>
        <v>-2</v>
      </c>
      <c r="U3" s="11">
        <f>U2+R3</f>
        <v>-2</v>
      </c>
    </row>
    <row r="4" spans="1:21" ht="14.25" customHeight="1" x14ac:dyDescent="0.25">
      <c r="A4" s="22">
        <v>42832</v>
      </c>
      <c r="B4" s="28">
        <v>15.05</v>
      </c>
      <c r="C4" s="29" t="s">
        <v>18</v>
      </c>
      <c r="D4" s="34" t="s">
        <v>37</v>
      </c>
      <c r="F4" s="2">
        <v>1</v>
      </c>
      <c r="M4" s="31">
        <v>13</v>
      </c>
      <c r="N4" s="31">
        <v>13</v>
      </c>
      <c r="O4" s="54">
        <v>15.42</v>
      </c>
      <c r="P4" s="12">
        <f t="shared" ref="P4:P5" si="2">IF(K4=1, (M4-1), -1)</f>
        <v>-1</v>
      </c>
      <c r="Q4" s="12">
        <f t="shared" ref="Q4:Q5" si="3">IF(K4=1, (N4-1), -1)</f>
        <v>-1</v>
      </c>
      <c r="R4" s="1">
        <f t="shared" ref="R4:R5" si="4">IF(K4=1, (O4-1), -1)</f>
        <v>-1</v>
      </c>
      <c r="S4" s="12">
        <f t="shared" ref="S4:S5" si="5">S3+P4</f>
        <v>-3</v>
      </c>
      <c r="T4" s="12">
        <f t="shared" ref="T4:T5" si="6">T3+Q4</f>
        <v>-3</v>
      </c>
      <c r="U4" s="11">
        <f t="shared" ref="U4:U5" si="7">U3+R4</f>
        <v>-3</v>
      </c>
    </row>
    <row r="5" spans="1:21" ht="14.25" customHeight="1" x14ac:dyDescent="0.25">
      <c r="A5" s="22">
        <v>42835</v>
      </c>
      <c r="B5" s="28">
        <v>15</v>
      </c>
      <c r="C5" s="29" t="s">
        <v>38</v>
      </c>
      <c r="D5" s="34" t="s">
        <v>39</v>
      </c>
      <c r="F5" s="2">
        <v>1</v>
      </c>
      <c r="K5" s="13">
        <v>1</v>
      </c>
      <c r="M5" s="31">
        <v>8</v>
      </c>
      <c r="N5" s="31">
        <v>9</v>
      </c>
      <c r="O5" s="54">
        <v>9.8800000000000008</v>
      </c>
      <c r="P5" s="12">
        <f t="shared" si="2"/>
        <v>7</v>
      </c>
      <c r="Q5" s="12">
        <f t="shared" si="3"/>
        <v>8</v>
      </c>
      <c r="R5" s="1">
        <f t="shared" si="4"/>
        <v>8.8800000000000008</v>
      </c>
      <c r="S5" s="12">
        <f t="shared" si="5"/>
        <v>4</v>
      </c>
      <c r="T5" s="12">
        <f t="shared" si="6"/>
        <v>5</v>
      </c>
      <c r="U5" s="11">
        <f t="shared" si="7"/>
        <v>5.8800000000000008</v>
      </c>
    </row>
    <row r="6" spans="1:21" ht="14.25" customHeight="1" x14ac:dyDescent="0.25">
      <c r="A6" s="32"/>
      <c r="B6" s="28">
        <v>15.3</v>
      </c>
      <c r="C6" s="29"/>
      <c r="D6" s="34" t="s">
        <v>40</v>
      </c>
      <c r="F6" s="2">
        <v>1</v>
      </c>
      <c r="M6" s="31">
        <v>6</v>
      </c>
      <c r="N6" s="31">
        <v>6</v>
      </c>
      <c r="O6" s="54">
        <v>7.6</v>
      </c>
      <c r="P6" s="12">
        <f t="shared" ref="P6:P17" si="8">IF(K6=1, (M6-1), -1)</f>
        <v>-1</v>
      </c>
      <c r="Q6" s="12">
        <f t="shared" ref="Q6:Q17" si="9">IF(K6=1, (N6-1), -1)</f>
        <v>-1</v>
      </c>
      <c r="R6" s="1">
        <f t="shared" ref="R6:R17" si="10">IF(K6=1, (O6-1), -1)</f>
        <v>-1</v>
      </c>
      <c r="S6" s="12">
        <f t="shared" ref="S6:S17" si="11">S5+P6</f>
        <v>3</v>
      </c>
      <c r="T6" s="12">
        <f t="shared" ref="T6:T17" si="12">T5+Q6</f>
        <v>4</v>
      </c>
      <c r="U6" s="11">
        <f t="shared" ref="U6:U17" si="13">U5+R6</f>
        <v>4.8800000000000008</v>
      </c>
    </row>
    <row r="7" spans="1:21" ht="14.25" customHeight="1" x14ac:dyDescent="0.25">
      <c r="B7" s="28">
        <v>16.2</v>
      </c>
      <c r="C7" s="29"/>
      <c r="D7" s="34" t="s">
        <v>41</v>
      </c>
      <c r="I7" s="2">
        <v>1</v>
      </c>
      <c r="M7" s="31">
        <v>21</v>
      </c>
      <c r="N7" s="31">
        <v>17</v>
      </c>
      <c r="O7" s="54">
        <v>22</v>
      </c>
      <c r="P7" s="12">
        <f t="shared" si="8"/>
        <v>-1</v>
      </c>
      <c r="Q7" s="12">
        <f t="shared" si="9"/>
        <v>-1</v>
      </c>
      <c r="R7" s="1">
        <f t="shared" si="10"/>
        <v>-1</v>
      </c>
      <c r="S7" s="12">
        <f t="shared" si="11"/>
        <v>2</v>
      </c>
      <c r="T7" s="12">
        <f t="shared" si="12"/>
        <v>3</v>
      </c>
      <c r="U7" s="11">
        <f t="shared" si="13"/>
        <v>3.8800000000000008</v>
      </c>
    </row>
    <row r="8" spans="1:21" ht="14.25" customHeight="1" x14ac:dyDescent="0.25">
      <c r="A8" s="22">
        <v>42836</v>
      </c>
      <c r="B8" s="28">
        <v>15.4</v>
      </c>
      <c r="C8" s="29" t="s">
        <v>42</v>
      </c>
      <c r="D8" s="34" t="s">
        <v>43</v>
      </c>
      <c r="I8" s="2">
        <v>1</v>
      </c>
      <c r="M8" s="31">
        <v>26</v>
      </c>
      <c r="N8" s="31">
        <v>11</v>
      </c>
      <c r="O8" s="54">
        <v>15</v>
      </c>
      <c r="P8" s="12">
        <f t="shared" si="8"/>
        <v>-1</v>
      </c>
      <c r="Q8" s="12">
        <f t="shared" si="9"/>
        <v>-1</v>
      </c>
      <c r="R8" s="1">
        <f t="shared" si="10"/>
        <v>-1</v>
      </c>
      <c r="S8" s="12">
        <f t="shared" ref="S8:U9" si="14">S7+P8</f>
        <v>1</v>
      </c>
      <c r="T8" s="12">
        <f t="shared" si="14"/>
        <v>2</v>
      </c>
      <c r="U8" s="11">
        <f t="shared" si="14"/>
        <v>2.8800000000000008</v>
      </c>
    </row>
    <row r="9" spans="1:21" ht="14.25" customHeight="1" x14ac:dyDescent="0.25">
      <c r="A9" s="22">
        <v>42837</v>
      </c>
      <c r="B9" s="35">
        <v>15.5</v>
      </c>
      <c r="C9" s="32" t="s">
        <v>44</v>
      </c>
      <c r="D9" s="34" t="s">
        <v>45</v>
      </c>
      <c r="J9" s="3">
        <v>1</v>
      </c>
      <c r="M9" s="17">
        <v>23</v>
      </c>
      <c r="N9" s="17">
        <v>15</v>
      </c>
      <c r="O9" s="54">
        <v>15.67</v>
      </c>
      <c r="P9" s="12">
        <f t="shared" si="8"/>
        <v>-1</v>
      </c>
      <c r="Q9" s="12">
        <f t="shared" si="9"/>
        <v>-1</v>
      </c>
      <c r="R9" s="1">
        <f t="shared" si="10"/>
        <v>-1</v>
      </c>
      <c r="S9" s="12">
        <f t="shared" si="14"/>
        <v>0</v>
      </c>
      <c r="T9" s="12">
        <f t="shared" si="14"/>
        <v>1</v>
      </c>
      <c r="U9" s="11">
        <f t="shared" si="14"/>
        <v>1.8800000000000008</v>
      </c>
    </row>
    <row r="10" spans="1:21" ht="14.25" customHeight="1" x14ac:dyDescent="0.25">
      <c r="B10" s="35">
        <v>16.2</v>
      </c>
      <c r="C10" s="32"/>
      <c r="D10" s="34" t="s">
        <v>46</v>
      </c>
      <c r="J10" s="3">
        <v>1</v>
      </c>
      <c r="M10" s="17">
        <v>21</v>
      </c>
      <c r="N10" s="17">
        <v>9</v>
      </c>
      <c r="O10" s="54">
        <v>11.49</v>
      </c>
      <c r="P10" s="12">
        <f t="shared" si="8"/>
        <v>-1</v>
      </c>
      <c r="Q10" s="12">
        <f t="shared" si="9"/>
        <v>-1</v>
      </c>
      <c r="R10" s="1">
        <f t="shared" si="10"/>
        <v>-1</v>
      </c>
      <c r="S10" s="12">
        <f t="shared" si="11"/>
        <v>-1</v>
      </c>
      <c r="T10" s="12">
        <f t="shared" si="12"/>
        <v>0</v>
      </c>
      <c r="U10" s="11">
        <f t="shared" si="13"/>
        <v>0.88000000000000078</v>
      </c>
    </row>
    <row r="11" spans="1:21" ht="14.25" customHeight="1" x14ac:dyDescent="0.25">
      <c r="B11" s="35">
        <v>14.3</v>
      </c>
      <c r="C11" s="32" t="s">
        <v>16</v>
      </c>
      <c r="D11" s="34" t="s">
        <v>47</v>
      </c>
      <c r="F11" s="2">
        <v>1</v>
      </c>
      <c r="K11" s="13">
        <v>1</v>
      </c>
      <c r="M11" s="17">
        <v>8</v>
      </c>
      <c r="N11" s="17">
        <v>5</v>
      </c>
      <c r="O11" s="54">
        <v>5.63</v>
      </c>
      <c r="P11" s="12">
        <f t="shared" si="8"/>
        <v>7</v>
      </c>
      <c r="Q11" s="12">
        <f t="shared" si="9"/>
        <v>4</v>
      </c>
      <c r="R11" s="1">
        <f t="shared" si="10"/>
        <v>4.63</v>
      </c>
      <c r="S11" s="12">
        <f t="shared" si="11"/>
        <v>6</v>
      </c>
      <c r="T11" s="12">
        <f t="shared" si="12"/>
        <v>4</v>
      </c>
      <c r="U11" s="11">
        <f t="shared" si="13"/>
        <v>5.5100000000000007</v>
      </c>
    </row>
    <row r="12" spans="1:21" ht="14.25" customHeight="1" x14ac:dyDescent="0.25">
      <c r="B12" s="35">
        <v>16</v>
      </c>
      <c r="C12" s="32"/>
      <c r="D12" s="34" t="s">
        <v>48</v>
      </c>
      <c r="F12" s="2">
        <v>1</v>
      </c>
      <c r="M12" s="17">
        <v>6.5</v>
      </c>
      <c r="N12" s="17">
        <v>6.5</v>
      </c>
      <c r="O12" s="54">
        <v>7.22</v>
      </c>
      <c r="P12" s="12">
        <f t="shared" si="8"/>
        <v>-1</v>
      </c>
      <c r="Q12" s="12">
        <f t="shared" si="9"/>
        <v>-1</v>
      </c>
      <c r="R12" s="1">
        <f t="shared" si="10"/>
        <v>-1</v>
      </c>
      <c r="S12" s="12">
        <f t="shared" si="11"/>
        <v>5</v>
      </c>
      <c r="T12" s="12">
        <f t="shared" si="12"/>
        <v>3</v>
      </c>
      <c r="U12" s="11">
        <f t="shared" si="13"/>
        <v>4.5100000000000007</v>
      </c>
    </row>
    <row r="13" spans="1:21" ht="14.25" customHeight="1" x14ac:dyDescent="0.25">
      <c r="A13" s="22">
        <v>42839</v>
      </c>
      <c r="B13" s="35">
        <v>15</v>
      </c>
      <c r="C13" s="32" t="s">
        <v>49</v>
      </c>
      <c r="D13" s="34" t="s">
        <v>50</v>
      </c>
      <c r="J13" s="3">
        <v>1</v>
      </c>
      <c r="M13" s="17">
        <v>7</v>
      </c>
      <c r="N13" s="17">
        <v>3.5</v>
      </c>
      <c r="O13" s="54">
        <v>3.9</v>
      </c>
      <c r="P13" s="12">
        <f t="shared" si="8"/>
        <v>-1</v>
      </c>
      <c r="Q13" s="12">
        <f t="shared" si="9"/>
        <v>-1</v>
      </c>
      <c r="R13" s="1">
        <f t="shared" si="10"/>
        <v>-1</v>
      </c>
      <c r="S13" s="12">
        <f t="shared" si="11"/>
        <v>4</v>
      </c>
      <c r="T13" s="12">
        <f t="shared" si="12"/>
        <v>2</v>
      </c>
      <c r="U13" s="11">
        <f t="shared" si="13"/>
        <v>3.5100000000000007</v>
      </c>
    </row>
    <row r="14" spans="1:21" ht="14.25" customHeight="1" x14ac:dyDescent="0.25">
      <c r="A14" s="32"/>
      <c r="B14" s="35">
        <v>16.3</v>
      </c>
      <c r="C14" s="32"/>
      <c r="D14" s="34" t="s">
        <v>51</v>
      </c>
      <c r="I14" s="2">
        <v>1</v>
      </c>
      <c r="M14" s="17">
        <v>8</v>
      </c>
      <c r="N14" s="17">
        <v>7</v>
      </c>
      <c r="O14" s="54">
        <v>9</v>
      </c>
      <c r="P14" s="12">
        <f t="shared" si="8"/>
        <v>-1</v>
      </c>
      <c r="Q14" s="12">
        <f t="shared" si="9"/>
        <v>-1</v>
      </c>
      <c r="R14" s="1">
        <f t="shared" si="10"/>
        <v>-1</v>
      </c>
      <c r="S14" s="12">
        <f t="shared" si="11"/>
        <v>3</v>
      </c>
      <c r="T14" s="12">
        <f t="shared" si="12"/>
        <v>1</v>
      </c>
      <c r="U14" s="11">
        <f t="shared" si="13"/>
        <v>2.5100000000000007</v>
      </c>
    </row>
    <row r="15" spans="1:21" ht="14.25" customHeight="1" x14ac:dyDescent="0.25">
      <c r="A15" s="22">
        <v>42840</v>
      </c>
      <c r="B15" s="35">
        <v>15.35</v>
      </c>
      <c r="C15" s="32" t="s">
        <v>20</v>
      </c>
      <c r="D15" s="34" t="s">
        <v>52</v>
      </c>
      <c r="J15" s="3">
        <v>1</v>
      </c>
      <c r="M15" s="17">
        <v>17</v>
      </c>
      <c r="N15" s="17">
        <v>17</v>
      </c>
      <c r="O15" s="54">
        <v>19.16</v>
      </c>
      <c r="P15" s="12">
        <f t="shared" si="8"/>
        <v>-1</v>
      </c>
      <c r="Q15" s="12">
        <f t="shared" si="9"/>
        <v>-1</v>
      </c>
      <c r="R15" s="1">
        <f t="shared" si="10"/>
        <v>-1</v>
      </c>
      <c r="S15" s="12">
        <f t="shared" si="11"/>
        <v>2</v>
      </c>
      <c r="T15" s="12">
        <f t="shared" si="12"/>
        <v>0</v>
      </c>
      <c r="U15" s="11">
        <f t="shared" si="13"/>
        <v>1.5100000000000007</v>
      </c>
    </row>
    <row r="16" spans="1:21" ht="14.25" customHeight="1" x14ac:dyDescent="0.25">
      <c r="B16" s="35">
        <v>19.350000000000001</v>
      </c>
      <c r="C16" s="32" t="s">
        <v>55</v>
      </c>
      <c r="D16" s="34" t="s">
        <v>53</v>
      </c>
      <c r="F16" s="2">
        <v>1</v>
      </c>
      <c r="I16" s="2">
        <v>1</v>
      </c>
      <c r="M16" s="17">
        <v>4</v>
      </c>
      <c r="N16" s="17">
        <v>2.88</v>
      </c>
      <c r="O16" s="54">
        <v>3</v>
      </c>
      <c r="P16" s="12">
        <f t="shared" si="8"/>
        <v>-1</v>
      </c>
      <c r="Q16" s="12">
        <f t="shared" si="9"/>
        <v>-1</v>
      </c>
      <c r="R16" s="1">
        <f t="shared" si="10"/>
        <v>-1</v>
      </c>
      <c r="S16" s="12">
        <f t="shared" si="11"/>
        <v>1</v>
      </c>
      <c r="T16" s="12">
        <f t="shared" si="12"/>
        <v>-1</v>
      </c>
      <c r="U16" s="11">
        <f t="shared" si="13"/>
        <v>0.51000000000000068</v>
      </c>
    </row>
    <row r="17" spans="1:21" ht="14.25" customHeight="1" x14ac:dyDescent="0.25">
      <c r="B17" s="35"/>
      <c r="C17" s="32"/>
      <c r="D17" s="34" t="s">
        <v>54</v>
      </c>
      <c r="E17" s="13">
        <v>1</v>
      </c>
      <c r="J17" s="3">
        <v>1</v>
      </c>
      <c r="K17" s="13">
        <v>1</v>
      </c>
      <c r="M17" s="17">
        <v>3.75</v>
      </c>
      <c r="N17" s="17">
        <v>3.75</v>
      </c>
      <c r="O17" s="54">
        <v>3.88</v>
      </c>
      <c r="P17" s="12">
        <f t="shared" si="8"/>
        <v>2.75</v>
      </c>
      <c r="Q17" s="12">
        <f t="shared" si="9"/>
        <v>2.75</v>
      </c>
      <c r="R17" s="1">
        <f t="shared" si="10"/>
        <v>2.88</v>
      </c>
      <c r="S17" s="12">
        <f t="shared" si="11"/>
        <v>3.75</v>
      </c>
      <c r="T17" s="12">
        <f t="shared" si="12"/>
        <v>1.75</v>
      </c>
      <c r="U17" s="11">
        <f t="shared" si="13"/>
        <v>3.3900000000000006</v>
      </c>
    </row>
    <row r="18" spans="1:21" ht="14.25" customHeight="1" x14ac:dyDescent="0.25">
      <c r="A18" s="22">
        <v>42842</v>
      </c>
      <c r="B18" s="35">
        <v>15.45</v>
      </c>
      <c r="C18" s="32" t="s">
        <v>56</v>
      </c>
      <c r="D18" s="34" t="s">
        <v>57</v>
      </c>
      <c r="J18" s="3">
        <v>1</v>
      </c>
      <c r="M18" s="17">
        <v>15</v>
      </c>
      <c r="N18" s="17">
        <v>8</v>
      </c>
      <c r="O18" s="54">
        <v>8.59</v>
      </c>
      <c r="P18" s="12">
        <f t="shared" ref="P18:P29" si="15">IF(K18=1, (M18-1), -1)</f>
        <v>-1</v>
      </c>
      <c r="Q18" s="12">
        <f t="shared" ref="Q18:Q29" si="16">IF(K18=1, (N18-1), -1)</f>
        <v>-1</v>
      </c>
      <c r="R18" s="1">
        <f t="shared" ref="R18:R29" si="17">IF(K18=1, (O18-1), -1)</f>
        <v>-1</v>
      </c>
      <c r="S18" s="12">
        <f t="shared" ref="S18:S29" si="18">S17+P18</f>
        <v>2.75</v>
      </c>
      <c r="T18" s="12">
        <f t="shared" ref="T18:T29" si="19">T17+Q18</f>
        <v>0.75</v>
      </c>
      <c r="U18" s="11">
        <f t="shared" ref="U18:U29" si="20">U17+R18</f>
        <v>2.3900000000000006</v>
      </c>
    </row>
    <row r="19" spans="1:21" ht="14.25" customHeight="1" x14ac:dyDescent="0.25">
      <c r="B19" s="35">
        <v>16.55</v>
      </c>
      <c r="D19" s="34" t="s">
        <v>58</v>
      </c>
      <c r="E19" s="13">
        <v>1</v>
      </c>
      <c r="J19" s="3">
        <v>1</v>
      </c>
      <c r="M19" s="17">
        <v>17</v>
      </c>
      <c r="N19" s="17">
        <v>17</v>
      </c>
      <c r="O19" s="54">
        <v>23</v>
      </c>
      <c r="P19" s="12">
        <f t="shared" si="15"/>
        <v>-1</v>
      </c>
      <c r="Q19" s="12">
        <f t="shared" si="16"/>
        <v>-1</v>
      </c>
      <c r="R19" s="1">
        <f t="shared" si="17"/>
        <v>-1</v>
      </c>
      <c r="S19" s="12">
        <f t="shared" si="18"/>
        <v>1.75</v>
      </c>
      <c r="T19" s="12">
        <f t="shared" si="19"/>
        <v>-0.25</v>
      </c>
      <c r="U19" s="11">
        <f t="shared" si="20"/>
        <v>1.3900000000000006</v>
      </c>
    </row>
    <row r="20" spans="1:21" ht="14.25" customHeight="1" x14ac:dyDescent="0.25">
      <c r="A20" s="22">
        <v>42843</v>
      </c>
      <c r="B20" s="35">
        <v>15.3</v>
      </c>
      <c r="C20" s="32" t="s">
        <v>59</v>
      </c>
      <c r="D20" s="34" t="s">
        <v>60</v>
      </c>
      <c r="J20" s="3">
        <v>1</v>
      </c>
      <c r="M20" s="17">
        <v>19</v>
      </c>
      <c r="N20" s="17">
        <v>17</v>
      </c>
      <c r="O20" s="54">
        <v>20</v>
      </c>
      <c r="P20" s="12">
        <f t="shared" si="15"/>
        <v>-1</v>
      </c>
      <c r="Q20" s="12">
        <f t="shared" si="16"/>
        <v>-1</v>
      </c>
      <c r="R20" s="1">
        <f t="shared" si="17"/>
        <v>-1</v>
      </c>
      <c r="S20" s="12">
        <f t="shared" si="18"/>
        <v>0.75</v>
      </c>
      <c r="T20" s="12">
        <f t="shared" si="19"/>
        <v>-1.25</v>
      </c>
      <c r="U20" s="11">
        <f t="shared" si="20"/>
        <v>0.39000000000000057</v>
      </c>
    </row>
    <row r="21" spans="1:21" ht="14.25" customHeight="1" x14ac:dyDescent="0.25">
      <c r="A21" s="22">
        <v>42844</v>
      </c>
      <c r="B21" s="35">
        <v>13.5</v>
      </c>
      <c r="C21" s="32" t="s">
        <v>59</v>
      </c>
      <c r="D21" s="34" t="s">
        <v>61</v>
      </c>
      <c r="I21" s="2">
        <v>1</v>
      </c>
      <c r="M21" s="17">
        <v>6.5</v>
      </c>
      <c r="N21" s="17">
        <v>6.5</v>
      </c>
      <c r="O21" s="54">
        <v>10.37</v>
      </c>
      <c r="P21" s="12">
        <f t="shared" si="15"/>
        <v>-1</v>
      </c>
      <c r="Q21" s="12">
        <f t="shared" si="16"/>
        <v>-1</v>
      </c>
      <c r="R21" s="1">
        <f t="shared" si="17"/>
        <v>-1</v>
      </c>
      <c r="S21" s="12">
        <f t="shared" si="18"/>
        <v>-0.25</v>
      </c>
      <c r="T21" s="12">
        <f t="shared" si="19"/>
        <v>-2.25</v>
      </c>
      <c r="U21" s="11">
        <f t="shared" si="20"/>
        <v>-0.60999999999999943</v>
      </c>
    </row>
    <row r="22" spans="1:21" ht="14.25" customHeight="1" x14ac:dyDescent="0.25">
      <c r="B22" s="35">
        <v>16.350000000000001</v>
      </c>
      <c r="C22" s="32" t="s">
        <v>62</v>
      </c>
      <c r="D22" s="34" t="s">
        <v>63</v>
      </c>
      <c r="E22" s="13">
        <v>1</v>
      </c>
      <c r="I22" s="2">
        <v>1</v>
      </c>
      <c r="L22" s="3">
        <v>1</v>
      </c>
      <c r="M22" s="17">
        <v>7</v>
      </c>
      <c r="N22" s="17">
        <v>6</v>
      </c>
      <c r="O22" s="54">
        <v>6.8</v>
      </c>
      <c r="P22" s="12">
        <f t="shared" si="15"/>
        <v>-1</v>
      </c>
      <c r="Q22" s="12">
        <f t="shared" si="16"/>
        <v>-1</v>
      </c>
      <c r="R22" s="1">
        <f t="shared" si="17"/>
        <v>-1</v>
      </c>
      <c r="S22" s="12">
        <f t="shared" si="18"/>
        <v>-1.25</v>
      </c>
      <c r="T22" s="12">
        <f t="shared" si="19"/>
        <v>-3.25</v>
      </c>
      <c r="U22" s="11">
        <f t="shared" si="20"/>
        <v>-1.6099999999999994</v>
      </c>
    </row>
    <row r="23" spans="1:21" ht="14.25" customHeight="1" x14ac:dyDescent="0.25">
      <c r="A23" s="22">
        <v>42845</v>
      </c>
      <c r="B23" s="35">
        <v>15.25</v>
      </c>
      <c r="C23" s="32" t="s">
        <v>64</v>
      </c>
      <c r="D23" s="34" t="s">
        <v>65</v>
      </c>
      <c r="F23" s="2">
        <v>1</v>
      </c>
      <c r="L23" s="3">
        <v>1</v>
      </c>
      <c r="M23" s="17">
        <v>7</v>
      </c>
      <c r="N23" s="17">
        <v>7</v>
      </c>
      <c r="O23" s="54">
        <v>6.98</v>
      </c>
      <c r="P23" s="12">
        <f t="shared" si="15"/>
        <v>-1</v>
      </c>
      <c r="Q23" s="12">
        <f t="shared" si="16"/>
        <v>-1</v>
      </c>
      <c r="R23" s="1">
        <f t="shared" si="17"/>
        <v>-1</v>
      </c>
      <c r="S23" s="12">
        <f t="shared" si="18"/>
        <v>-2.25</v>
      </c>
      <c r="T23" s="12">
        <f t="shared" si="19"/>
        <v>-4.25</v>
      </c>
      <c r="U23" s="11">
        <f t="shared" si="20"/>
        <v>-2.6099999999999994</v>
      </c>
    </row>
    <row r="24" spans="1:21" ht="14.25" customHeight="1" x14ac:dyDescent="0.25">
      <c r="A24" s="32"/>
      <c r="B24" s="35"/>
      <c r="C24" s="32"/>
      <c r="D24" s="34" t="s">
        <v>66</v>
      </c>
      <c r="J24" s="3">
        <v>1</v>
      </c>
      <c r="M24" s="17">
        <v>15</v>
      </c>
      <c r="N24" s="17">
        <v>15</v>
      </c>
      <c r="O24" s="54">
        <v>19.940000000000001</v>
      </c>
      <c r="P24" s="12">
        <f t="shared" si="15"/>
        <v>-1</v>
      </c>
      <c r="Q24" s="12">
        <f t="shared" si="16"/>
        <v>-1</v>
      </c>
      <c r="R24" s="1">
        <f t="shared" si="17"/>
        <v>-1</v>
      </c>
      <c r="S24" s="12">
        <f t="shared" si="18"/>
        <v>-3.25</v>
      </c>
      <c r="T24" s="12">
        <f t="shared" si="19"/>
        <v>-5.25</v>
      </c>
      <c r="U24" s="11">
        <f t="shared" si="20"/>
        <v>-3.6099999999999994</v>
      </c>
    </row>
    <row r="25" spans="1:21" ht="14.25" customHeight="1" x14ac:dyDescent="0.25">
      <c r="B25" s="35">
        <v>16</v>
      </c>
      <c r="D25" s="34" t="s">
        <v>67</v>
      </c>
      <c r="J25" s="3">
        <v>1</v>
      </c>
      <c r="M25" s="17">
        <v>9.5</v>
      </c>
      <c r="N25" s="17">
        <v>9.5</v>
      </c>
      <c r="O25" s="54">
        <v>11.29</v>
      </c>
      <c r="P25" s="12">
        <f t="shared" si="15"/>
        <v>-1</v>
      </c>
      <c r="Q25" s="12">
        <f t="shared" si="16"/>
        <v>-1</v>
      </c>
      <c r="R25" s="1">
        <f t="shared" si="17"/>
        <v>-1</v>
      </c>
      <c r="S25" s="12">
        <f t="shared" si="18"/>
        <v>-4.25</v>
      </c>
      <c r="T25" s="12">
        <f t="shared" si="19"/>
        <v>-6.25</v>
      </c>
      <c r="U25" s="11">
        <f t="shared" si="20"/>
        <v>-4.6099999999999994</v>
      </c>
    </row>
    <row r="26" spans="1:21" ht="14.25" customHeight="1" x14ac:dyDescent="0.25">
      <c r="B26" s="5"/>
      <c r="D26" s="34" t="s">
        <v>68</v>
      </c>
      <c r="F26" s="2">
        <v>1</v>
      </c>
      <c r="L26" s="3">
        <v>1</v>
      </c>
      <c r="M26" s="17">
        <v>7</v>
      </c>
      <c r="N26" s="17">
        <v>7</v>
      </c>
      <c r="O26" s="54">
        <v>7</v>
      </c>
      <c r="P26" s="12">
        <f t="shared" si="15"/>
        <v>-1</v>
      </c>
      <c r="Q26" s="12">
        <f t="shared" si="16"/>
        <v>-1</v>
      </c>
      <c r="R26" s="1">
        <f t="shared" si="17"/>
        <v>-1</v>
      </c>
      <c r="S26" s="12">
        <f t="shared" si="18"/>
        <v>-5.25</v>
      </c>
      <c r="T26" s="12">
        <f t="shared" si="19"/>
        <v>-7.25</v>
      </c>
      <c r="U26" s="11">
        <f t="shared" si="20"/>
        <v>-5.6099999999999994</v>
      </c>
    </row>
    <row r="27" spans="1:21" ht="14.25" customHeight="1" x14ac:dyDescent="0.25">
      <c r="A27" s="22">
        <v>42846</v>
      </c>
      <c r="B27" s="35">
        <v>17.3</v>
      </c>
      <c r="C27" s="32" t="s">
        <v>49</v>
      </c>
      <c r="D27" s="34" t="s">
        <v>69</v>
      </c>
      <c r="F27" s="2">
        <v>1</v>
      </c>
      <c r="J27" s="3">
        <v>1</v>
      </c>
      <c r="L27" s="3">
        <v>1</v>
      </c>
      <c r="M27" s="17">
        <v>9</v>
      </c>
      <c r="N27" s="17">
        <v>3</v>
      </c>
      <c r="O27" s="54">
        <v>3.38</v>
      </c>
      <c r="P27" s="12">
        <f t="shared" si="15"/>
        <v>-1</v>
      </c>
      <c r="Q27" s="12">
        <f t="shared" si="16"/>
        <v>-1</v>
      </c>
      <c r="R27" s="1">
        <f t="shared" si="17"/>
        <v>-1</v>
      </c>
      <c r="S27" s="12">
        <f t="shared" si="18"/>
        <v>-6.25</v>
      </c>
      <c r="T27" s="12">
        <f t="shared" si="19"/>
        <v>-8.25</v>
      </c>
      <c r="U27" s="11">
        <f t="shared" si="20"/>
        <v>-6.6099999999999994</v>
      </c>
    </row>
    <row r="28" spans="1:21" ht="14.25" customHeight="1" x14ac:dyDescent="0.25">
      <c r="A28" s="22">
        <v>42847</v>
      </c>
      <c r="B28" s="35">
        <v>16.399999999999999</v>
      </c>
      <c r="D28" s="34" t="s">
        <v>70</v>
      </c>
      <c r="J28" s="3">
        <v>1</v>
      </c>
      <c r="M28" s="17">
        <v>15</v>
      </c>
      <c r="N28" s="17">
        <v>9</v>
      </c>
      <c r="O28" s="54">
        <v>9</v>
      </c>
      <c r="P28" s="12">
        <f t="shared" si="15"/>
        <v>-1</v>
      </c>
      <c r="Q28" s="12">
        <f t="shared" si="16"/>
        <v>-1</v>
      </c>
      <c r="R28" s="1">
        <f t="shared" si="17"/>
        <v>-1</v>
      </c>
      <c r="S28" s="12">
        <f t="shared" si="18"/>
        <v>-7.25</v>
      </c>
      <c r="T28" s="12">
        <f t="shared" si="19"/>
        <v>-9.25</v>
      </c>
      <c r="U28" s="11">
        <f t="shared" si="20"/>
        <v>-7.6099999999999994</v>
      </c>
    </row>
    <row r="29" spans="1:21" ht="14.25" customHeight="1" x14ac:dyDescent="0.25">
      <c r="B29" s="5"/>
      <c r="D29" s="34" t="s">
        <v>71</v>
      </c>
      <c r="I29" s="2">
        <v>1</v>
      </c>
      <c r="M29" s="17">
        <v>19</v>
      </c>
      <c r="N29" s="17">
        <v>19</v>
      </c>
      <c r="O29" s="54">
        <v>19.96</v>
      </c>
      <c r="P29" s="12">
        <f t="shared" si="15"/>
        <v>-1</v>
      </c>
      <c r="Q29" s="12">
        <f t="shared" si="16"/>
        <v>-1</v>
      </c>
      <c r="R29" s="1">
        <f t="shared" si="17"/>
        <v>-1</v>
      </c>
      <c r="S29" s="12">
        <f t="shared" si="18"/>
        <v>-8.25</v>
      </c>
      <c r="T29" s="12">
        <f t="shared" si="19"/>
        <v>-10.25</v>
      </c>
      <c r="U29" s="11">
        <f t="shared" si="20"/>
        <v>-8.61</v>
      </c>
    </row>
    <row r="30" spans="1:21" ht="14.25" customHeight="1" x14ac:dyDescent="0.25">
      <c r="B30" s="35">
        <v>17.55</v>
      </c>
      <c r="C30" s="32" t="s">
        <v>29</v>
      </c>
      <c r="D30" s="34" t="s">
        <v>72</v>
      </c>
      <c r="E30" s="13">
        <v>1</v>
      </c>
      <c r="K30" s="13">
        <v>1</v>
      </c>
      <c r="M30" s="17">
        <v>4</v>
      </c>
      <c r="N30" s="17">
        <v>3.25</v>
      </c>
      <c r="O30" s="54">
        <v>3.6</v>
      </c>
      <c r="P30" s="12">
        <f t="shared" ref="P30:P59" si="21">IF(K30=1, (M30-1), -1)</f>
        <v>3</v>
      </c>
      <c r="Q30" s="12">
        <f t="shared" ref="Q30:Q59" si="22">IF(K30=1, (N30-1), -1)</f>
        <v>2.25</v>
      </c>
      <c r="R30" s="1">
        <f t="shared" ref="R30:R59" si="23">IF(K30=1, (O30-1), -1)</f>
        <v>2.6</v>
      </c>
      <c r="S30" s="12">
        <f t="shared" ref="S30:S59" si="24">S29+P30</f>
        <v>-5.25</v>
      </c>
      <c r="T30" s="12">
        <f t="shared" ref="T30:T59" si="25">T29+Q30</f>
        <v>-8</v>
      </c>
      <c r="U30" s="11">
        <f t="shared" ref="U30:U59" si="26">U29+R30</f>
        <v>-6.01</v>
      </c>
    </row>
    <row r="31" spans="1:21" ht="14.25" customHeight="1" x14ac:dyDescent="0.25">
      <c r="B31" s="5"/>
      <c r="D31" s="34" t="s">
        <v>73</v>
      </c>
      <c r="F31" s="2">
        <v>1</v>
      </c>
      <c r="L31" s="3">
        <v>1</v>
      </c>
      <c r="M31" s="17">
        <v>13</v>
      </c>
      <c r="N31" s="17">
        <v>9</v>
      </c>
      <c r="O31" s="54">
        <v>13</v>
      </c>
      <c r="P31" s="12">
        <f t="shared" si="21"/>
        <v>-1</v>
      </c>
      <c r="Q31" s="12">
        <f t="shared" si="22"/>
        <v>-1</v>
      </c>
      <c r="R31" s="1">
        <f t="shared" si="23"/>
        <v>-1</v>
      </c>
      <c r="S31" s="12">
        <f t="shared" si="24"/>
        <v>-6.25</v>
      </c>
      <c r="T31" s="12">
        <f t="shared" si="25"/>
        <v>-9</v>
      </c>
      <c r="U31" s="11">
        <f t="shared" si="26"/>
        <v>-7.01</v>
      </c>
    </row>
    <row r="32" spans="1:21" ht="14.25" customHeight="1" x14ac:dyDescent="0.25">
      <c r="B32" s="35">
        <v>17.3</v>
      </c>
      <c r="C32" s="32" t="s">
        <v>44</v>
      </c>
      <c r="D32" s="34" t="s">
        <v>74</v>
      </c>
      <c r="J32" s="3">
        <v>1</v>
      </c>
      <c r="M32" s="17">
        <v>6.5</v>
      </c>
      <c r="N32" s="17">
        <v>8</v>
      </c>
      <c r="O32" s="54">
        <v>9.1</v>
      </c>
      <c r="P32" s="12">
        <f t="shared" si="21"/>
        <v>-1</v>
      </c>
      <c r="Q32" s="12">
        <f t="shared" si="22"/>
        <v>-1</v>
      </c>
      <c r="R32" s="1">
        <f t="shared" si="23"/>
        <v>-1</v>
      </c>
      <c r="S32" s="12">
        <f t="shared" si="24"/>
        <v>-7.25</v>
      </c>
      <c r="T32" s="12">
        <f t="shared" si="25"/>
        <v>-10</v>
      </c>
      <c r="U32" s="11">
        <f t="shared" si="26"/>
        <v>-8.01</v>
      </c>
    </row>
    <row r="33" spans="1:21" ht="14.25" customHeight="1" x14ac:dyDescent="0.25">
      <c r="B33" s="35">
        <v>19.3</v>
      </c>
      <c r="D33" s="34" t="s">
        <v>75</v>
      </c>
      <c r="I33" s="2">
        <v>1</v>
      </c>
      <c r="M33" s="17">
        <v>11</v>
      </c>
      <c r="N33" s="17">
        <v>9</v>
      </c>
      <c r="O33" s="54">
        <v>11.96</v>
      </c>
      <c r="P33" s="12">
        <f t="shared" si="21"/>
        <v>-1</v>
      </c>
      <c r="Q33" s="12">
        <f t="shared" si="22"/>
        <v>-1</v>
      </c>
      <c r="R33" s="1">
        <f t="shared" si="23"/>
        <v>-1</v>
      </c>
      <c r="S33" s="12">
        <f t="shared" si="24"/>
        <v>-8.25</v>
      </c>
      <c r="T33" s="12">
        <f t="shared" si="25"/>
        <v>-11</v>
      </c>
      <c r="U33" s="11">
        <f t="shared" si="26"/>
        <v>-9.01</v>
      </c>
    </row>
    <row r="34" spans="1:21" ht="14.25" customHeight="1" x14ac:dyDescent="0.25">
      <c r="B34" s="5"/>
      <c r="D34" s="34" t="s">
        <v>41</v>
      </c>
      <c r="F34" s="2">
        <v>1</v>
      </c>
      <c r="J34" s="3">
        <v>1</v>
      </c>
      <c r="M34" s="17">
        <v>13</v>
      </c>
      <c r="N34" s="17">
        <v>11</v>
      </c>
      <c r="O34" s="54">
        <v>13.5</v>
      </c>
      <c r="P34" s="12">
        <f t="shared" si="21"/>
        <v>-1</v>
      </c>
      <c r="Q34" s="12">
        <f t="shared" si="22"/>
        <v>-1</v>
      </c>
      <c r="R34" s="1">
        <f t="shared" si="23"/>
        <v>-1</v>
      </c>
      <c r="S34" s="12">
        <f t="shared" si="24"/>
        <v>-9.25</v>
      </c>
      <c r="T34" s="12">
        <f t="shared" si="25"/>
        <v>-12</v>
      </c>
      <c r="U34" s="11">
        <f t="shared" si="26"/>
        <v>-10.01</v>
      </c>
    </row>
    <row r="35" spans="1:21" ht="14.25" customHeight="1" x14ac:dyDescent="0.25">
      <c r="A35" s="22">
        <v>42849</v>
      </c>
      <c r="B35" s="35">
        <v>15.35</v>
      </c>
      <c r="C35" s="32" t="s">
        <v>42</v>
      </c>
      <c r="D35" s="34" t="s">
        <v>76</v>
      </c>
      <c r="F35" s="2">
        <v>1</v>
      </c>
      <c r="M35" s="17">
        <v>5</v>
      </c>
      <c r="N35" s="17">
        <v>3.5</v>
      </c>
      <c r="O35" s="54">
        <v>3.81</v>
      </c>
      <c r="P35" s="12">
        <f t="shared" si="21"/>
        <v>-1</v>
      </c>
      <c r="Q35" s="12">
        <f t="shared" si="22"/>
        <v>-1</v>
      </c>
      <c r="R35" s="1">
        <f t="shared" si="23"/>
        <v>-1</v>
      </c>
      <c r="S35" s="12">
        <f t="shared" si="24"/>
        <v>-10.25</v>
      </c>
      <c r="T35" s="12">
        <f t="shared" si="25"/>
        <v>-13</v>
      </c>
      <c r="U35" s="11">
        <f t="shared" si="26"/>
        <v>-11.01</v>
      </c>
    </row>
    <row r="36" spans="1:21" ht="14.25" customHeight="1" x14ac:dyDescent="0.25">
      <c r="B36" s="35">
        <v>16.399999999999999</v>
      </c>
      <c r="D36" s="34" t="s">
        <v>77</v>
      </c>
      <c r="E36" s="13">
        <v>1</v>
      </c>
      <c r="I36" s="2">
        <v>1</v>
      </c>
      <c r="K36" s="13">
        <v>1</v>
      </c>
      <c r="M36" s="17">
        <v>8.5</v>
      </c>
      <c r="N36" s="17">
        <v>8.5</v>
      </c>
      <c r="O36" s="54">
        <v>9.64</v>
      </c>
      <c r="P36" s="12">
        <f t="shared" si="21"/>
        <v>7.5</v>
      </c>
      <c r="Q36" s="12">
        <f t="shared" si="22"/>
        <v>7.5</v>
      </c>
      <c r="R36" s="1">
        <f t="shared" si="23"/>
        <v>8.64</v>
      </c>
      <c r="S36" s="12">
        <f t="shared" si="24"/>
        <v>-2.75</v>
      </c>
      <c r="T36" s="12">
        <f t="shared" si="25"/>
        <v>-5.5</v>
      </c>
      <c r="U36" s="11">
        <f t="shared" si="26"/>
        <v>-2.3699999999999992</v>
      </c>
    </row>
    <row r="37" spans="1:21" ht="14.25" customHeight="1" x14ac:dyDescent="0.25">
      <c r="B37" s="35">
        <v>19.45</v>
      </c>
      <c r="C37" s="32" t="s">
        <v>38</v>
      </c>
      <c r="D37" s="34" t="s">
        <v>78</v>
      </c>
      <c r="I37" s="2">
        <v>1</v>
      </c>
      <c r="M37" s="17">
        <v>8</v>
      </c>
      <c r="N37" s="17">
        <v>8</v>
      </c>
      <c r="O37" s="54">
        <v>9.58</v>
      </c>
      <c r="P37" s="12">
        <f t="shared" si="21"/>
        <v>-1</v>
      </c>
      <c r="Q37" s="12">
        <f t="shared" si="22"/>
        <v>-1</v>
      </c>
      <c r="R37" s="1">
        <f t="shared" si="23"/>
        <v>-1</v>
      </c>
      <c r="S37" s="12">
        <f t="shared" si="24"/>
        <v>-3.75</v>
      </c>
      <c r="T37" s="12">
        <f t="shared" si="25"/>
        <v>-6.5</v>
      </c>
      <c r="U37" s="11">
        <f t="shared" si="26"/>
        <v>-3.3699999999999992</v>
      </c>
    </row>
    <row r="38" spans="1:21" ht="14.25" customHeight="1" x14ac:dyDescent="0.25">
      <c r="A38" s="22">
        <v>42850</v>
      </c>
      <c r="B38" s="35">
        <v>14.45</v>
      </c>
      <c r="C38" s="32" t="s">
        <v>79</v>
      </c>
      <c r="D38" s="34" t="s">
        <v>80</v>
      </c>
      <c r="J38" s="3">
        <v>1</v>
      </c>
      <c r="K38" s="36"/>
      <c r="L38" s="51"/>
      <c r="M38" s="17">
        <v>3</v>
      </c>
      <c r="N38" s="17">
        <v>3</v>
      </c>
      <c r="O38" s="54">
        <v>2.88</v>
      </c>
      <c r="P38" s="12">
        <f t="shared" si="21"/>
        <v>-1</v>
      </c>
      <c r="Q38" s="12">
        <f t="shared" si="22"/>
        <v>-1</v>
      </c>
      <c r="R38" s="1">
        <f t="shared" si="23"/>
        <v>-1</v>
      </c>
      <c r="S38" s="12">
        <f t="shared" si="24"/>
        <v>-4.75</v>
      </c>
      <c r="T38" s="12">
        <f t="shared" si="25"/>
        <v>-7.5</v>
      </c>
      <c r="U38" s="11">
        <f t="shared" si="26"/>
        <v>-4.3699999999999992</v>
      </c>
    </row>
    <row r="39" spans="1:21" ht="14.25" customHeight="1" x14ac:dyDescent="0.25">
      <c r="B39" s="35">
        <v>17.2</v>
      </c>
      <c r="C39" s="32" t="s">
        <v>55</v>
      </c>
      <c r="D39" s="34" t="s">
        <v>81</v>
      </c>
      <c r="E39" s="13">
        <v>1</v>
      </c>
      <c r="I39" s="2">
        <v>1</v>
      </c>
      <c r="K39" s="36"/>
      <c r="L39" s="51"/>
      <c r="M39" s="17">
        <v>6</v>
      </c>
      <c r="N39" s="17">
        <v>4.3</v>
      </c>
      <c r="O39" s="54">
        <v>4.9000000000000004</v>
      </c>
      <c r="P39" s="12">
        <f t="shared" si="21"/>
        <v>-1</v>
      </c>
      <c r="Q39" s="12">
        <f t="shared" si="22"/>
        <v>-1</v>
      </c>
      <c r="R39" s="1">
        <f t="shared" si="23"/>
        <v>-1</v>
      </c>
      <c r="S39" s="12">
        <f t="shared" si="24"/>
        <v>-5.75</v>
      </c>
      <c r="T39" s="12">
        <f t="shared" si="25"/>
        <v>-8.5</v>
      </c>
      <c r="U39" s="11">
        <f t="shared" si="26"/>
        <v>-5.3699999999999992</v>
      </c>
    </row>
    <row r="40" spans="1:21" ht="14.25" customHeight="1" x14ac:dyDescent="0.25">
      <c r="B40" s="35">
        <v>17.5</v>
      </c>
      <c r="C40" s="32"/>
      <c r="D40" s="34" t="s">
        <v>82</v>
      </c>
      <c r="E40" s="13">
        <v>1</v>
      </c>
      <c r="I40" s="2">
        <v>1</v>
      </c>
      <c r="K40" s="36">
        <v>1</v>
      </c>
      <c r="L40" s="51"/>
      <c r="M40" s="17">
        <v>3.75</v>
      </c>
      <c r="N40" s="17">
        <v>3.75</v>
      </c>
      <c r="O40" s="54">
        <v>4</v>
      </c>
      <c r="P40" s="12">
        <f t="shared" si="21"/>
        <v>2.75</v>
      </c>
      <c r="Q40" s="12">
        <f t="shared" si="22"/>
        <v>2.75</v>
      </c>
      <c r="R40" s="1">
        <f t="shared" si="23"/>
        <v>3</v>
      </c>
      <c r="S40" s="12">
        <f t="shared" si="24"/>
        <v>-3</v>
      </c>
      <c r="T40" s="12">
        <f t="shared" si="25"/>
        <v>-5.75</v>
      </c>
      <c r="U40" s="11">
        <f t="shared" si="26"/>
        <v>-2.3699999999999992</v>
      </c>
    </row>
    <row r="41" spans="1:21" ht="14.25" customHeight="1" x14ac:dyDescent="0.25">
      <c r="B41" s="35"/>
      <c r="C41" s="32"/>
      <c r="D41" s="34" t="s">
        <v>83</v>
      </c>
      <c r="J41" s="3">
        <v>1</v>
      </c>
      <c r="K41" s="36"/>
      <c r="L41" s="51"/>
      <c r="M41" s="17">
        <v>5.5</v>
      </c>
      <c r="N41" s="17">
        <v>4.3</v>
      </c>
      <c r="O41" s="54">
        <v>4.9000000000000004</v>
      </c>
      <c r="P41" s="12">
        <f t="shared" si="21"/>
        <v>-1</v>
      </c>
      <c r="Q41" s="12">
        <f t="shared" si="22"/>
        <v>-1</v>
      </c>
      <c r="R41" s="1">
        <f t="shared" si="23"/>
        <v>-1</v>
      </c>
      <c r="S41" s="12">
        <f t="shared" si="24"/>
        <v>-4</v>
      </c>
      <c r="T41" s="12">
        <f t="shared" si="25"/>
        <v>-6.75</v>
      </c>
      <c r="U41" s="11">
        <f t="shared" si="26"/>
        <v>-3.3699999999999992</v>
      </c>
    </row>
    <row r="42" spans="1:21" ht="14.25" customHeight="1" x14ac:dyDescent="0.25">
      <c r="B42" s="35">
        <v>18.2</v>
      </c>
      <c r="C42" s="32"/>
      <c r="D42" s="34" t="s">
        <v>84</v>
      </c>
      <c r="J42" s="3">
        <v>1</v>
      </c>
      <c r="K42" s="36"/>
      <c r="L42" s="51"/>
      <c r="M42" s="17">
        <v>8</v>
      </c>
      <c r="N42" s="17">
        <v>8</v>
      </c>
      <c r="O42" s="54">
        <v>8.31</v>
      </c>
      <c r="P42" s="12">
        <f t="shared" si="21"/>
        <v>-1</v>
      </c>
      <c r="Q42" s="12">
        <f t="shared" si="22"/>
        <v>-1</v>
      </c>
      <c r="R42" s="1">
        <f t="shared" si="23"/>
        <v>-1</v>
      </c>
      <c r="S42" s="12">
        <f t="shared" si="24"/>
        <v>-5</v>
      </c>
      <c r="T42" s="12">
        <f t="shared" si="25"/>
        <v>-7.75</v>
      </c>
      <c r="U42" s="11">
        <f t="shared" si="26"/>
        <v>-4.3699999999999992</v>
      </c>
    </row>
    <row r="43" spans="1:21" ht="14.25" customHeight="1" x14ac:dyDescent="0.25">
      <c r="B43" s="35">
        <v>19.25</v>
      </c>
      <c r="C43" s="32"/>
      <c r="D43" s="34" t="s">
        <v>85</v>
      </c>
      <c r="F43" s="2">
        <v>1</v>
      </c>
      <c r="K43" s="36"/>
      <c r="L43" s="51"/>
      <c r="M43" s="17">
        <v>8</v>
      </c>
      <c r="N43" s="17">
        <v>4</v>
      </c>
      <c r="O43" s="54">
        <v>4</v>
      </c>
      <c r="P43" s="12">
        <f t="shared" si="21"/>
        <v>-1</v>
      </c>
      <c r="Q43" s="12">
        <f t="shared" si="22"/>
        <v>-1</v>
      </c>
      <c r="R43" s="1">
        <f t="shared" si="23"/>
        <v>-1</v>
      </c>
      <c r="S43" s="12">
        <f t="shared" si="24"/>
        <v>-6</v>
      </c>
      <c r="T43" s="12">
        <f t="shared" si="25"/>
        <v>-8.75</v>
      </c>
      <c r="U43" s="11">
        <f t="shared" si="26"/>
        <v>-5.3699999999999992</v>
      </c>
    </row>
    <row r="44" spans="1:21" ht="14.25" customHeight="1" x14ac:dyDescent="0.25">
      <c r="B44" s="35">
        <v>19.55</v>
      </c>
      <c r="C44" s="32"/>
      <c r="D44" s="34" t="s">
        <v>86</v>
      </c>
      <c r="E44" s="13">
        <v>1</v>
      </c>
      <c r="K44" s="36"/>
      <c r="L44" s="51">
        <v>1</v>
      </c>
      <c r="M44" s="17">
        <v>6</v>
      </c>
      <c r="N44" s="17">
        <v>6</v>
      </c>
      <c r="O44" s="54">
        <v>7.83</v>
      </c>
      <c r="P44" s="12">
        <f t="shared" si="21"/>
        <v>-1</v>
      </c>
      <c r="Q44" s="12">
        <f t="shared" si="22"/>
        <v>-1</v>
      </c>
      <c r="R44" s="1">
        <f t="shared" si="23"/>
        <v>-1</v>
      </c>
      <c r="S44" s="12">
        <f t="shared" si="24"/>
        <v>-7</v>
      </c>
      <c r="T44" s="12">
        <f t="shared" si="25"/>
        <v>-9.75</v>
      </c>
      <c r="U44" s="11">
        <f t="shared" si="26"/>
        <v>-6.3699999999999992</v>
      </c>
    </row>
    <row r="45" spans="1:21" ht="14.25" customHeight="1" x14ac:dyDescent="0.25">
      <c r="B45" s="35"/>
      <c r="C45" s="32"/>
      <c r="D45" s="34" t="s">
        <v>87</v>
      </c>
      <c r="F45" s="2">
        <v>1</v>
      </c>
      <c r="K45" s="36">
        <v>1</v>
      </c>
      <c r="L45" s="51"/>
      <c r="M45" s="17">
        <v>8.5</v>
      </c>
      <c r="N45" s="17">
        <v>5</v>
      </c>
      <c r="O45" s="54">
        <v>5.47</v>
      </c>
      <c r="P45" s="12">
        <f t="shared" si="21"/>
        <v>7.5</v>
      </c>
      <c r="Q45" s="12">
        <f t="shared" si="22"/>
        <v>4</v>
      </c>
      <c r="R45" s="1">
        <f t="shared" si="23"/>
        <v>4.47</v>
      </c>
      <c r="S45" s="12">
        <f t="shared" si="24"/>
        <v>0.5</v>
      </c>
      <c r="T45" s="12">
        <f t="shared" si="25"/>
        <v>-5.75</v>
      </c>
      <c r="U45" s="11">
        <f t="shared" si="26"/>
        <v>-1.8999999999999995</v>
      </c>
    </row>
    <row r="46" spans="1:21" ht="14.25" customHeight="1" x14ac:dyDescent="0.25">
      <c r="A46" s="22">
        <v>42851</v>
      </c>
      <c r="B46" s="35">
        <v>16.350000000000001</v>
      </c>
      <c r="C46" s="32" t="s">
        <v>16</v>
      </c>
      <c r="D46" s="34" t="s">
        <v>88</v>
      </c>
      <c r="J46" s="3">
        <v>1</v>
      </c>
      <c r="L46" s="51"/>
      <c r="M46" s="17">
        <v>13</v>
      </c>
      <c r="N46" s="17">
        <v>8.5</v>
      </c>
      <c r="O46" s="54">
        <v>9.4</v>
      </c>
      <c r="P46" s="12">
        <f t="shared" si="21"/>
        <v>-1</v>
      </c>
      <c r="Q46" s="12">
        <f t="shared" si="22"/>
        <v>-1</v>
      </c>
      <c r="R46" s="1">
        <f t="shared" si="23"/>
        <v>-1</v>
      </c>
      <c r="S46" s="12">
        <f t="shared" si="24"/>
        <v>-0.5</v>
      </c>
      <c r="T46" s="12">
        <f t="shared" si="25"/>
        <v>-6.75</v>
      </c>
      <c r="U46" s="11">
        <f t="shared" si="26"/>
        <v>-2.8999999999999995</v>
      </c>
    </row>
    <row r="47" spans="1:21" ht="14.25" customHeight="1" x14ac:dyDescent="0.25">
      <c r="B47" s="35">
        <v>17.05</v>
      </c>
      <c r="C47" s="32"/>
      <c r="D47" s="34" t="s">
        <v>89</v>
      </c>
      <c r="F47" s="2">
        <v>1</v>
      </c>
      <c r="L47" s="51">
        <v>1</v>
      </c>
      <c r="M47" s="17">
        <v>8</v>
      </c>
      <c r="N47" s="17">
        <v>4.5</v>
      </c>
      <c r="O47" s="54">
        <v>4.3899999999999997</v>
      </c>
      <c r="P47" s="12">
        <f t="shared" si="21"/>
        <v>-1</v>
      </c>
      <c r="Q47" s="12">
        <f t="shared" si="22"/>
        <v>-1</v>
      </c>
      <c r="R47" s="1">
        <f t="shared" si="23"/>
        <v>-1</v>
      </c>
      <c r="S47" s="12">
        <f t="shared" si="24"/>
        <v>-1.5</v>
      </c>
      <c r="T47" s="12">
        <f t="shared" si="25"/>
        <v>-7.75</v>
      </c>
      <c r="U47" s="11">
        <f t="shared" si="26"/>
        <v>-3.8999999999999995</v>
      </c>
    </row>
    <row r="48" spans="1:21" ht="14.25" customHeight="1" x14ac:dyDescent="0.25">
      <c r="A48" s="22">
        <v>42852</v>
      </c>
      <c r="B48" s="35">
        <v>13.4</v>
      </c>
      <c r="C48" s="32" t="s">
        <v>62</v>
      </c>
      <c r="D48" s="34" t="s">
        <v>90</v>
      </c>
      <c r="F48" s="2">
        <v>1</v>
      </c>
      <c r="K48" s="36"/>
      <c r="L48" s="51">
        <v>1</v>
      </c>
      <c r="M48" s="17">
        <v>9</v>
      </c>
      <c r="N48" s="17">
        <v>9</v>
      </c>
      <c r="O48" s="54">
        <v>9.84</v>
      </c>
      <c r="P48" s="12">
        <f t="shared" si="21"/>
        <v>-1</v>
      </c>
      <c r="Q48" s="12">
        <f t="shared" si="22"/>
        <v>-1</v>
      </c>
      <c r="R48" s="1">
        <f t="shared" si="23"/>
        <v>-1</v>
      </c>
      <c r="S48" s="12">
        <f t="shared" si="24"/>
        <v>-2.5</v>
      </c>
      <c r="T48" s="12">
        <f t="shared" si="25"/>
        <v>-8.75</v>
      </c>
      <c r="U48" s="11">
        <f t="shared" si="26"/>
        <v>-4.8999999999999995</v>
      </c>
    </row>
    <row r="49" spans="1:21" ht="14.25" customHeight="1" x14ac:dyDescent="0.25">
      <c r="A49" s="32"/>
      <c r="B49" s="35">
        <v>15.5</v>
      </c>
      <c r="C49" s="32"/>
      <c r="D49" s="34" t="s">
        <v>91</v>
      </c>
      <c r="E49" s="32">
        <v>1</v>
      </c>
      <c r="K49" s="36"/>
      <c r="L49" s="51"/>
      <c r="M49" s="17">
        <v>11</v>
      </c>
      <c r="N49" s="17">
        <v>5.5</v>
      </c>
      <c r="O49" s="54">
        <v>6.51</v>
      </c>
      <c r="P49" s="12">
        <f t="shared" si="21"/>
        <v>-1</v>
      </c>
      <c r="Q49" s="12">
        <f t="shared" si="22"/>
        <v>-1</v>
      </c>
      <c r="R49" s="1">
        <f t="shared" si="23"/>
        <v>-1</v>
      </c>
      <c r="S49" s="12">
        <f t="shared" si="24"/>
        <v>-3.5</v>
      </c>
      <c r="T49" s="12">
        <f t="shared" si="25"/>
        <v>-9.75</v>
      </c>
      <c r="U49" s="11">
        <f t="shared" si="26"/>
        <v>-5.8999999999999995</v>
      </c>
    </row>
    <row r="50" spans="1:21" ht="14.25" customHeight="1" x14ac:dyDescent="0.25">
      <c r="A50" s="32"/>
      <c r="B50" s="35"/>
      <c r="C50" s="32"/>
      <c r="D50" s="34" t="s">
        <v>92</v>
      </c>
      <c r="E50" s="32"/>
      <c r="J50" s="3">
        <v>1</v>
      </c>
      <c r="K50" s="36"/>
      <c r="L50" s="51"/>
      <c r="M50" s="17">
        <v>10</v>
      </c>
      <c r="N50" s="17">
        <v>9</v>
      </c>
      <c r="O50" s="54">
        <v>11.72</v>
      </c>
      <c r="P50" s="12">
        <f t="shared" si="21"/>
        <v>-1</v>
      </c>
      <c r="Q50" s="12">
        <f t="shared" si="22"/>
        <v>-1</v>
      </c>
      <c r="R50" s="1">
        <f t="shared" si="23"/>
        <v>-1</v>
      </c>
      <c r="S50" s="12">
        <f t="shared" si="24"/>
        <v>-4.5</v>
      </c>
      <c r="T50" s="12">
        <f t="shared" si="25"/>
        <v>-10.75</v>
      </c>
      <c r="U50" s="11">
        <f t="shared" si="26"/>
        <v>-6.8999999999999995</v>
      </c>
    </row>
    <row r="51" spans="1:21" ht="14.25" customHeight="1" x14ac:dyDescent="0.25">
      <c r="A51" s="32"/>
      <c r="B51" s="35">
        <v>16.25</v>
      </c>
      <c r="C51" s="32"/>
      <c r="D51" s="34" t="s">
        <v>93</v>
      </c>
      <c r="E51" s="32">
        <v>1</v>
      </c>
      <c r="K51" s="36"/>
      <c r="L51" s="51">
        <v>1</v>
      </c>
      <c r="M51" s="17">
        <v>2.75</v>
      </c>
      <c r="N51" s="17">
        <v>2.5</v>
      </c>
      <c r="O51" s="54">
        <v>2.08</v>
      </c>
      <c r="P51" s="12">
        <f t="shared" si="21"/>
        <v>-1</v>
      </c>
      <c r="Q51" s="12">
        <f t="shared" si="22"/>
        <v>-1</v>
      </c>
      <c r="R51" s="1">
        <f t="shared" si="23"/>
        <v>-1</v>
      </c>
      <c r="S51" s="12">
        <f t="shared" si="24"/>
        <v>-5.5</v>
      </c>
      <c r="T51" s="12">
        <f t="shared" si="25"/>
        <v>-11.75</v>
      </c>
      <c r="U51" s="11">
        <f t="shared" si="26"/>
        <v>-7.8999999999999995</v>
      </c>
    </row>
    <row r="52" spans="1:21" ht="14.25" customHeight="1" x14ac:dyDescent="0.25">
      <c r="A52" s="22">
        <v>42853</v>
      </c>
      <c r="B52" s="35">
        <v>14.1</v>
      </c>
      <c r="C52" s="32" t="s">
        <v>14</v>
      </c>
      <c r="D52" s="34" t="s">
        <v>94</v>
      </c>
      <c r="E52" s="32"/>
      <c r="I52" s="2">
        <v>1</v>
      </c>
      <c r="K52" s="36">
        <v>1</v>
      </c>
      <c r="L52" s="51"/>
      <c r="M52" s="17">
        <v>7</v>
      </c>
      <c r="N52" s="17">
        <v>5</v>
      </c>
      <c r="O52" s="54">
        <v>5.03</v>
      </c>
      <c r="P52" s="12">
        <f t="shared" si="21"/>
        <v>6</v>
      </c>
      <c r="Q52" s="12">
        <f t="shared" si="22"/>
        <v>4</v>
      </c>
      <c r="R52" s="1">
        <f t="shared" si="23"/>
        <v>4.03</v>
      </c>
      <c r="S52" s="12">
        <f t="shared" si="24"/>
        <v>0.5</v>
      </c>
      <c r="T52" s="12">
        <f t="shared" si="25"/>
        <v>-7.75</v>
      </c>
      <c r="U52" s="11">
        <f t="shared" si="26"/>
        <v>-3.8699999999999992</v>
      </c>
    </row>
    <row r="53" spans="1:21" ht="14.25" customHeight="1" x14ac:dyDescent="0.25">
      <c r="A53" s="22">
        <v>42854</v>
      </c>
      <c r="B53" s="35">
        <v>15.2</v>
      </c>
      <c r="C53" s="32" t="s">
        <v>64</v>
      </c>
      <c r="D53" s="34" t="s">
        <v>95</v>
      </c>
      <c r="E53" s="13">
        <v>1</v>
      </c>
      <c r="K53" s="36">
        <v>1</v>
      </c>
      <c r="L53" s="51"/>
      <c r="M53" s="17">
        <v>11</v>
      </c>
      <c r="N53" s="17">
        <v>9.5</v>
      </c>
      <c r="O53" s="54">
        <v>13.29</v>
      </c>
      <c r="P53" s="12">
        <f t="shared" si="21"/>
        <v>10</v>
      </c>
      <c r="Q53" s="12">
        <f t="shared" si="22"/>
        <v>8.5</v>
      </c>
      <c r="R53" s="1">
        <f t="shared" si="23"/>
        <v>12.29</v>
      </c>
      <c r="S53" s="12">
        <f t="shared" si="24"/>
        <v>10.5</v>
      </c>
      <c r="T53" s="12">
        <f t="shared" si="25"/>
        <v>0.75</v>
      </c>
      <c r="U53" s="11">
        <f t="shared" si="26"/>
        <v>8.42</v>
      </c>
    </row>
    <row r="54" spans="1:21" ht="14.25" customHeight="1" x14ac:dyDescent="0.25">
      <c r="B54" s="35">
        <v>15.55</v>
      </c>
      <c r="C54" s="32"/>
      <c r="D54" s="34" t="s">
        <v>96</v>
      </c>
      <c r="F54" s="2">
        <v>1</v>
      </c>
      <c r="K54" s="36"/>
      <c r="L54" s="51"/>
      <c r="M54" s="17">
        <v>9</v>
      </c>
      <c r="N54" s="17">
        <v>9</v>
      </c>
      <c r="O54" s="54">
        <v>9.93</v>
      </c>
      <c r="P54" s="12">
        <f t="shared" si="21"/>
        <v>-1</v>
      </c>
      <c r="Q54" s="12">
        <f t="shared" si="22"/>
        <v>-1</v>
      </c>
      <c r="R54" s="1">
        <f t="shared" si="23"/>
        <v>-1</v>
      </c>
      <c r="S54" s="12">
        <f t="shared" si="24"/>
        <v>9.5</v>
      </c>
      <c r="T54" s="12">
        <f t="shared" si="25"/>
        <v>-0.25</v>
      </c>
      <c r="U54" s="11">
        <f t="shared" si="26"/>
        <v>7.42</v>
      </c>
    </row>
    <row r="55" spans="1:21" ht="14.25" customHeight="1" x14ac:dyDescent="0.25">
      <c r="B55" s="35">
        <v>16.3</v>
      </c>
      <c r="C55" s="32"/>
      <c r="D55" s="34" t="s">
        <v>97</v>
      </c>
      <c r="F55" s="2">
        <v>1</v>
      </c>
      <c r="K55" s="36"/>
      <c r="L55" s="51">
        <v>1</v>
      </c>
      <c r="M55" s="17">
        <v>4</v>
      </c>
      <c r="N55" s="17">
        <v>2.75</v>
      </c>
      <c r="O55" s="54">
        <v>3.85</v>
      </c>
      <c r="P55" s="12">
        <f t="shared" si="21"/>
        <v>-1</v>
      </c>
      <c r="Q55" s="12">
        <f t="shared" si="22"/>
        <v>-1</v>
      </c>
      <c r="R55" s="1">
        <f t="shared" si="23"/>
        <v>-1</v>
      </c>
      <c r="S55" s="12">
        <f t="shared" si="24"/>
        <v>8.5</v>
      </c>
      <c r="T55" s="12">
        <f t="shared" si="25"/>
        <v>-1.25</v>
      </c>
      <c r="U55" s="11">
        <f t="shared" si="26"/>
        <v>6.42</v>
      </c>
    </row>
    <row r="56" spans="1:21" ht="14.25" customHeight="1" x14ac:dyDescent="0.25">
      <c r="B56" s="35">
        <v>17.45</v>
      </c>
      <c r="C56" s="32" t="s">
        <v>18</v>
      </c>
      <c r="D56" s="34" t="s">
        <v>98</v>
      </c>
      <c r="F56" s="2">
        <v>1</v>
      </c>
      <c r="I56" s="2">
        <v>1</v>
      </c>
      <c r="K56" s="36"/>
      <c r="L56" s="51"/>
      <c r="M56" s="17">
        <v>4.5</v>
      </c>
      <c r="N56" s="17">
        <v>4.5</v>
      </c>
      <c r="O56" s="54">
        <v>5.05</v>
      </c>
      <c r="P56" s="12">
        <f t="shared" si="21"/>
        <v>-1</v>
      </c>
      <c r="Q56" s="12">
        <f t="shared" si="22"/>
        <v>-1</v>
      </c>
      <c r="R56" s="1">
        <f t="shared" si="23"/>
        <v>-1</v>
      </c>
      <c r="S56" s="12">
        <f t="shared" si="24"/>
        <v>7.5</v>
      </c>
      <c r="T56" s="12">
        <f t="shared" si="25"/>
        <v>-2.25</v>
      </c>
      <c r="U56" s="11">
        <f t="shared" si="26"/>
        <v>5.42</v>
      </c>
    </row>
    <row r="57" spans="1:21" ht="14.25" customHeight="1" x14ac:dyDescent="0.25">
      <c r="B57" s="35">
        <v>16.5</v>
      </c>
      <c r="C57" s="32" t="s">
        <v>14</v>
      </c>
      <c r="D57" s="34" t="s">
        <v>99</v>
      </c>
      <c r="F57" s="2">
        <v>1</v>
      </c>
      <c r="K57" s="36"/>
      <c r="L57" s="51"/>
      <c r="M57" s="17">
        <v>13</v>
      </c>
      <c r="N57" s="17">
        <v>13</v>
      </c>
      <c r="O57" s="54">
        <v>17.5</v>
      </c>
      <c r="P57" s="12">
        <f t="shared" si="21"/>
        <v>-1</v>
      </c>
      <c r="Q57" s="12">
        <f t="shared" si="22"/>
        <v>-1</v>
      </c>
      <c r="R57" s="1">
        <f t="shared" si="23"/>
        <v>-1</v>
      </c>
      <c r="S57" s="12">
        <f t="shared" si="24"/>
        <v>6.5</v>
      </c>
      <c r="T57" s="12">
        <f t="shared" si="25"/>
        <v>-3.25</v>
      </c>
      <c r="U57" s="11">
        <f t="shared" si="26"/>
        <v>4.42</v>
      </c>
    </row>
    <row r="58" spans="1:21" ht="14.25" customHeight="1" x14ac:dyDescent="0.25">
      <c r="B58" s="35">
        <v>19.350000000000001</v>
      </c>
      <c r="C58" s="32"/>
      <c r="D58" s="34" t="s">
        <v>100</v>
      </c>
      <c r="F58" s="2">
        <v>1</v>
      </c>
      <c r="K58" s="36"/>
      <c r="L58" s="51"/>
      <c r="M58" s="17">
        <v>2.88</v>
      </c>
      <c r="N58" s="17">
        <v>3</v>
      </c>
      <c r="O58" s="54">
        <v>3.3</v>
      </c>
      <c r="P58" s="12">
        <f t="shared" si="21"/>
        <v>-1</v>
      </c>
      <c r="Q58" s="12">
        <f t="shared" si="22"/>
        <v>-1</v>
      </c>
      <c r="R58" s="1">
        <f t="shared" si="23"/>
        <v>-1</v>
      </c>
      <c r="S58" s="12">
        <f t="shared" si="24"/>
        <v>5.5</v>
      </c>
      <c r="T58" s="12">
        <f t="shared" si="25"/>
        <v>-4.25</v>
      </c>
      <c r="U58" s="11">
        <f t="shared" si="26"/>
        <v>3.42</v>
      </c>
    </row>
    <row r="59" spans="1:21" ht="14.25" customHeight="1" x14ac:dyDescent="0.25">
      <c r="B59" s="35">
        <v>16.2</v>
      </c>
      <c r="C59" s="32" t="s">
        <v>21</v>
      </c>
      <c r="D59" s="34" t="s">
        <v>101</v>
      </c>
      <c r="F59" s="2">
        <v>1</v>
      </c>
      <c r="J59" s="3">
        <v>1</v>
      </c>
      <c r="K59" s="36">
        <v>1</v>
      </c>
      <c r="L59" s="51"/>
      <c r="M59" s="17">
        <v>7.5</v>
      </c>
      <c r="N59" s="17">
        <v>6</v>
      </c>
      <c r="O59" s="54">
        <v>6.69</v>
      </c>
      <c r="P59" s="12">
        <f t="shared" si="21"/>
        <v>6.5</v>
      </c>
      <c r="Q59" s="12">
        <f t="shared" si="22"/>
        <v>5</v>
      </c>
      <c r="R59" s="1">
        <f t="shared" si="23"/>
        <v>5.69</v>
      </c>
      <c r="S59" s="12">
        <f t="shared" si="24"/>
        <v>12</v>
      </c>
      <c r="T59" s="12">
        <f t="shared" si="25"/>
        <v>0.75</v>
      </c>
      <c r="U59" s="11">
        <f t="shared" si="26"/>
        <v>9.11</v>
      </c>
    </row>
    <row r="60" spans="1:21" ht="14.25" customHeight="1" x14ac:dyDescent="0.25">
      <c r="A60" s="22">
        <v>42855</v>
      </c>
      <c r="B60" s="35">
        <v>16.3</v>
      </c>
      <c r="C60" s="32" t="s">
        <v>102</v>
      </c>
      <c r="D60" s="34" t="s">
        <v>103</v>
      </c>
      <c r="J60" s="3">
        <v>1</v>
      </c>
      <c r="M60" s="17">
        <v>23</v>
      </c>
      <c r="N60" s="17">
        <v>17</v>
      </c>
      <c r="O60" s="54">
        <v>28</v>
      </c>
      <c r="P60" s="12">
        <f t="shared" ref="P60:P74" si="27">IF(K60=1, (M60-1), -1)</f>
        <v>-1</v>
      </c>
      <c r="Q60" s="12">
        <f t="shared" ref="Q60:Q74" si="28">IF(K60=1, (N60-1), -1)</f>
        <v>-1</v>
      </c>
      <c r="R60" s="1">
        <f t="shared" ref="R60:R74" si="29">IF(K60=1, (O60-1), -1)</f>
        <v>-1</v>
      </c>
      <c r="S60" s="12">
        <f t="shared" ref="S60:S74" si="30">S59+P60</f>
        <v>11</v>
      </c>
      <c r="T60" s="12">
        <f t="shared" ref="T60:T74" si="31">T59+Q60</f>
        <v>-0.25</v>
      </c>
      <c r="U60" s="11">
        <f t="shared" ref="U60:U74" si="32">U59+R60</f>
        <v>8.11</v>
      </c>
    </row>
    <row r="61" spans="1:21" ht="14.25" customHeight="1" x14ac:dyDescent="0.25">
      <c r="B61" s="35">
        <v>16.149999999999999</v>
      </c>
      <c r="C61" s="32" t="s">
        <v>104</v>
      </c>
      <c r="D61" s="34" t="s">
        <v>105</v>
      </c>
      <c r="J61" s="3">
        <v>1</v>
      </c>
      <c r="M61" s="17">
        <v>6.5</v>
      </c>
      <c r="N61" s="17">
        <v>5.5</v>
      </c>
      <c r="O61" s="54">
        <v>5.93</v>
      </c>
      <c r="P61" s="12">
        <f t="shared" si="27"/>
        <v>-1</v>
      </c>
      <c r="Q61" s="12">
        <f t="shared" si="28"/>
        <v>-1</v>
      </c>
      <c r="R61" s="1">
        <f t="shared" si="29"/>
        <v>-1</v>
      </c>
      <c r="S61" s="12">
        <f t="shared" si="30"/>
        <v>10</v>
      </c>
      <c r="T61" s="12">
        <f t="shared" si="31"/>
        <v>-1.25</v>
      </c>
      <c r="U61" s="11">
        <f t="shared" si="32"/>
        <v>7.1099999999999994</v>
      </c>
    </row>
    <row r="62" spans="1:21" ht="14.25" customHeight="1" x14ac:dyDescent="0.25">
      <c r="A62" s="22">
        <v>42856</v>
      </c>
      <c r="B62" s="35">
        <v>16.5</v>
      </c>
      <c r="C62" s="32" t="s">
        <v>62</v>
      </c>
      <c r="D62" s="34" t="s">
        <v>106</v>
      </c>
      <c r="I62" s="2">
        <v>1</v>
      </c>
      <c r="M62" s="17">
        <v>6.5</v>
      </c>
      <c r="N62" s="17">
        <v>6.5</v>
      </c>
      <c r="O62" s="54">
        <v>7.26</v>
      </c>
      <c r="P62" s="12">
        <f t="shared" si="27"/>
        <v>-1</v>
      </c>
      <c r="Q62" s="12">
        <f t="shared" si="28"/>
        <v>-1</v>
      </c>
      <c r="R62" s="1">
        <f t="shared" si="29"/>
        <v>-1</v>
      </c>
      <c r="S62" s="12">
        <f t="shared" si="30"/>
        <v>9</v>
      </c>
      <c r="T62" s="12">
        <f t="shared" si="31"/>
        <v>-2.25</v>
      </c>
      <c r="U62" s="11">
        <f t="shared" si="32"/>
        <v>6.1099999999999994</v>
      </c>
    </row>
    <row r="63" spans="1:21" ht="14.25" customHeight="1" x14ac:dyDescent="0.25">
      <c r="B63" s="5"/>
      <c r="D63" s="34" t="s">
        <v>107</v>
      </c>
      <c r="F63" s="2">
        <v>1</v>
      </c>
      <c r="M63" s="17">
        <v>13</v>
      </c>
      <c r="N63" s="17">
        <v>13</v>
      </c>
      <c r="O63" s="54">
        <v>16.23</v>
      </c>
      <c r="P63" s="12">
        <f t="shared" si="27"/>
        <v>-1</v>
      </c>
      <c r="Q63" s="12">
        <f t="shared" si="28"/>
        <v>-1</v>
      </c>
      <c r="R63" s="1">
        <f t="shared" si="29"/>
        <v>-1</v>
      </c>
      <c r="S63" s="12">
        <f t="shared" si="30"/>
        <v>8</v>
      </c>
      <c r="T63" s="12">
        <f t="shared" si="31"/>
        <v>-3.25</v>
      </c>
      <c r="U63" s="11">
        <f t="shared" si="32"/>
        <v>5.1099999999999994</v>
      </c>
    </row>
    <row r="64" spans="1:21" ht="14.25" customHeight="1" x14ac:dyDescent="0.25">
      <c r="A64" s="32"/>
      <c r="B64" s="35">
        <v>16.2</v>
      </c>
      <c r="C64" s="32" t="s">
        <v>38</v>
      </c>
      <c r="D64" s="34" t="s">
        <v>108</v>
      </c>
      <c r="E64" s="32">
        <v>1</v>
      </c>
      <c r="K64" s="36"/>
      <c r="L64" s="51">
        <v>1</v>
      </c>
      <c r="M64" s="17">
        <v>4.5</v>
      </c>
      <c r="N64" s="17">
        <v>4.5</v>
      </c>
      <c r="O64" s="54">
        <v>5.96</v>
      </c>
      <c r="P64" s="12">
        <f t="shared" si="27"/>
        <v>-1</v>
      </c>
      <c r="Q64" s="12">
        <f t="shared" si="28"/>
        <v>-1</v>
      </c>
      <c r="R64" s="1">
        <f t="shared" si="29"/>
        <v>-1</v>
      </c>
      <c r="S64" s="12">
        <f t="shared" si="30"/>
        <v>7</v>
      </c>
      <c r="T64" s="12">
        <f t="shared" si="31"/>
        <v>-4.25</v>
      </c>
      <c r="U64" s="11">
        <f t="shared" si="32"/>
        <v>4.1099999999999994</v>
      </c>
    </row>
    <row r="65" spans="1:21" ht="14.25" customHeight="1" x14ac:dyDescent="0.25">
      <c r="A65" s="32"/>
      <c r="B65" s="35"/>
      <c r="C65" s="32"/>
      <c r="D65" s="34" t="s">
        <v>109</v>
      </c>
      <c r="E65" s="32"/>
      <c r="F65" s="2">
        <v>1</v>
      </c>
      <c r="K65" s="36"/>
      <c r="L65" s="51"/>
      <c r="M65" s="17">
        <v>5</v>
      </c>
      <c r="N65" s="17">
        <v>5</v>
      </c>
      <c r="O65" s="54">
        <v>5.26</v>
      </c>
      <c r="P65" s="12">
        <f t="shared" si="27"/>
        <v>-1</v>
      </c>
      <c r="Q65" s="12">
        <f t="shared" si="28"/>
        <v>-1</v>
      </c>
      <c r="R65" s="1">
        <f t="shared" si="29"/>
        <v>-1</v>
      </c>
      <c r="S65" s="12">
        <f t="shared" si="30"/>
        <v>6</v>
      </c>
      <c r="T65" s="12">
        <f t="shared" si="31"/>
        <v>-5.25</v>
      </c>
      <c r="U65" s="11">
        <f t="shared" si="32"/>
        <v>3.1099999999999994</v>
      </c>
    </row>
    <row r="66" spans="1:21" ht="14.25" customHeight="1" x14ac:dyDescent="0.25">
      <c r="A66" s="32"/>
      <c r="B66" s="35">
        <v>16.55</v>
      </c>
      <c r="C66" s="32"/>
      <c r="D66" s="34" t="s">
        <v>110</v>
      </c>
      <c r="E66" s="32"/>
      <c r="F66" s="2">
        <v>1</v>
      </c>
      <c r="I66" s="2">
        <v>1</v>
      </c>
      <c r="K66" s="36"/>
      <c r="L66" s="51"/>
      <c r="M66" s="17">
        <v>3.25</v>
      </c>
      <c r="N66" s="17" t="s">
        <v>119</v>
      </c>
      <c r="O66" s="54">
        <v>3.1</v>
      </c>
      <c r="P66" s="12">
        <f t="shared" si="27"/>
        <v>-1</v>
      </c>
      <c r="Q66" s="12">
        <f t="shared" si="28"/>
        <v>-1</v>
      </c>
      <c r="R66" s="1">
        <f t="shared" si="29"/>
        <v>-1</v>
      </c>
      <c r="S66" s="12">
        <f t="shared" si="30"/>
        <v>5</v>
      </c>
      <c r="T66" s="12">
        <f t="shared" si="31"/>
        <v>-6.25</v>
      </c>
      <c r="U66" s="11">
        <f t="shared" si="32"/>
        <v>2.1099999999999994</v>
      </c>
    </row>
    <row r="67" spans="1:21" ht="14.25" customHeight="1" x14ac:dyDescent="0.25">
      <c r="A67" s="22">
        <v>42857</v>
      </c>
      <c r="B67" s="35">
        <v>15</v>
      </c>
      <c r="C67" s="32" t="s">
        <v>55</v>
      </c>
      <c r="D67" s="34" t="s">
        <v>111</v>
      </c>
      <c r="E67" s="32">
        <v>1</v>
      </c>
      <c r="J67" s="3">
        <v>1</v>
      </c>
      <c r="K67" s="36"/>
      <c r="L67" s="51"/>
      <c r="M67" s="17">
        <v>2.5</v>
      </c>
      <c r="N67" s="17">
        <v>2.5</v>
      </c>
      <c r="O67" s="54">
        <v>2.5499999999999998</v>
      </c>
      <c r="P67" s="12">
        <f t="shared" si="27"/>
        <v>-1</v>
      </c>
      <c r="Q67" s="12">
        <f t="shared" si="28"/>
        <v>-1</v>
      </c>
      <c r="R67" s="1">
        <f t="shared" si="29"/>
        <v>-1</v>
      </c>
      <c r="S67" s="12">
        <f t="shared" si="30"/>
        <v>4</v>
      </c>
      <c r="T67" s="12">
        <f t="shared" si="31"/>
        <v>-7.25</v>
      </c>
      <c r="U67" s="11">
        <f t="shared" si="32"/>
        <v>1.1099999999999994</v>
      </c>
    </row>
    <row r="68" spans="1:21" ht="14.25" customHeight="1" x14ac:dyDescent="0.25">
      <c r="A68" s="32"/>
      <c r="B68" s="35"/>
      <c r="C68" s="32"/>
      <c r="D68" s="34" t="s">
        <v>113</v>
      </c>
      <c r="E68" s="32">
        <v>1</v>
      </c>
      <c r="K68" s="36"/>
      <c r="L68" s="51"/>
      <c r="M68" s="17">
        <v>6</v>
      </c>
      <c r="N68" s="17">
        <v>6</v>
      </c>
      <c r="O68" s="54">
        <v>8.4</v>
      </c>
      <c r="P68" s="12">
        <f t="shared" si="27"/>
        <v>-1</v>
      </c>
      <c r="Q68" s="12">
        <f t="shared" si="28"/>
        <v>-1</v>
      </c>
      <c r="R68" s="1">
        <f t="shared" si="29"/>
        <v>-1</v>
      </c>
      <c r="S68" s="12">
        <f t="shared" si="30"/>
        <v>3</v>
      </c>
      <c r="T68" s="12">
        <f t="shared" si="31"/>
        <v>-8.25</v>
      </c>
      <c r="U68" s="11">
        <f t="shared" si="32"/>
        <v>0.10999999999999943</v>
      </c>
    </row>
    <row r="69" spans="1:21" ht="14.25" customHeight="1" x14ac:dyDescent="0.25">
      <c r="A69" s="32"/>
      <c r="B69" s="35"/>
      <c r="C69" s="32"/>
      <c r="D69" s="34" t="s">
        <v>114</v>
      </c>
      <c r="E69" s="32"/>
      <c r="F69" s="2">
        <v>1</v>
      </c>
      <c r="K69" s="36"/>
      <c r="L69" s="51"/>
      <c r="M69" s="17">
        <v>9</v>
      </c>
      <c r="N69" s="17">
        <v>9</v>
      </c>
      <c r="O69" s="54">
        <v>10.5</v>
      </c>
      <c r="P69" s="12">
        <f t="shared" si="27"/>
        <v>-1</v>
      </c>
      <c r="Q69" s="12">
        <f t="shared" si="28"/>
        <v>-1</v>
      </c>
      <c r="R69" s="1">
        <f t="shared" si="29"/>
        <v>-1</v>
      </c>
      <c r="S69" s="12">
        <f t="shared" si="30"/>
        <v>2</v>
      </c>
      <c r="T69" s="12">
        <f t="shared" si="31"/>
        <v>-9.25</v>
      </c>
      <c r="U69" s="11">
        <f t="shared" si="32"/>
        <v>-0.89000000000000057</v>
      </c>
    </row>
    <row r="70" spans="1:21" ht="14.25" customHeight="1" x14ac:dyDescent="0.25">
      <c r="A70" s="32"/>
      <c r="B70" s="35">
        <v>17.100000000000001</v>
      </c>
      <c r="C70" s="32"/>
      <c r="D70" s="34" t="s">
        <v>115</v>
      </c>
      <c r="E70" s="32"/>
      <c r="F70" s="2">
        <v>1</v>
      </c>
      <c r="K70" s="36">
        <v>1</v>
      </c>
      <c r="L70" s="51"/>
      <c r="M70" s="17">
        <v>7</v>
      </c>
      <c r="N70" s="17">
        <v>7</v>
      </c>
      <c r="O70" s="54">
        <v>7.6</v>
      </c>
      <c r="P70" s="12">
        <f t="shared" si="27"/>
        <v>6</v>
      </c>
      <c r="Q70" s="12">
        <f t="shared" si="28"/>
        <v>6</v>
      </c>
      <c r="R70" s="1">
        <f t="shared" si="29"/>
        <v>6.6</v>
      </c>
      <c r="S70" s="12">
        <f t="shared" si="30"/>
        <v>8</v>
      </c>
      <c r="T70" s="12">
        <f t="shared" si="31"/>
        <v>-3.25</v>
      </c>
      <c r="U70" s="11">
        <f t="shared" si="32"/>
        <v>5.7099999999999991</v>
      </c>
    </row>
    <row r="71" spans="1:21" ht="14.25" customHeight="1" x14ac:dyDescent="0.25">
      <c r="A71" s="32"/>
      <c r="B71" s="35"/>
      <c r="C71" s="32"/>
      <c r="D71" s="34" t="s">
        <v>116</v>
      </c>
      <c r="E71" s="32"/>
      <c r="J71" s="3">
        <v>1</v>
      </c>
      <c r="K71" s="36"/>
      <c r="L71" s="51">
        <v>1</v>
      </c>
      <c r="M71" s="17">
        <v>13</v>
      </c>
      <c r="N71" s="17">
        <v>6</v>
      </c>
      <c r="O71" s="54">
        <v>7.2</v>
      </c>
      <c r="P71" s="12">
        <f t="shared" si="27"/>
        <v>-1</v>
      </c>
      <c r="Q71" s="12">
        <f t="shared" si="28"/>
        <v>-1</v>
      </c>
      <c r="R71" s="1">
        <f t="shared" si="29"/>
        <v>-1</v>
      </c>
      <c r="S71" s="12">
        <f t="shared" si="30"/>
        <v>7</v>
      </c>
      <c r="T71" s="12">
        <f t="shared" si="31"/>
        <v>-4.25</v>
      </c>
      <c r="U71" s="11">
        <f t="shared" si="32"/>
        <v>4.7099999999999991</v>
      </c>
    </row>
    <row r="72" spans="1:21" ht="14.25" customHeight="1" x14ac:dyDescent="0.25">
      <c r="A72" s="32"/>
      <c r="B72" s="35">
        <v>16</v>
      </c>
      <c r="C72" s="32" t="s">
        <v>79</v>
      </c>
      <c r="D72" s="34" t="s">
        <v>118</v>
      </c>
      <c r="E72" s="32">
        <v>1</v>
      </c>
      <c r="J72" s="3">
        <v>1</v>
      </c>
      <c r="K72" s="36"/>
      <c r="L72" s="51"/>
      <c r="M72" s="17">
        <v>4</v>
      </c>
      <c r="N72" s="17">
        <v>4</v>
      </c>
      <c r="O72" s="54">
        <v>5.35</v>
      </c>
      <c r="P72" s="12">
        <f t="shared" si="27"/>
        <v>-1</v>
      </c>
      <c r="Q72" s="12">
        <f t="shared" si="28"/>
        <v>-1</v>
      </c>
      <c r="R72" s="1">
        <f t="shared" si="29"/>
        <v>-1</v>
      </c>
      <c r="S72" s="12">
        <f t="shared" si="30"/>
        <v>6</v>
      </c>
      <c r="T72" s="12">
        <f t="shared" si="31"/>
        <v>-5.25</v>
      </c>
      <c r="U72" s="11">
        <f t="shared" si="32"/>
        <v>3.7099999999999991</v>
      </c>
    </row>
    <row r="73" spans="1:21" ht="14.25" customHeight="1" x14ac:dyDescent="0.25">
      <c r="A73" s="22">
        <v>42858</v>
      </c>
      <c r="B73" s="35">
        <v>16.350000000000001</v>
      </c>
      <c r="C73" s="32" t="s">
        <v>42</v>
      </c>
      <c r="D73" s="34" t="s">
        <v>120</v>
      </c>
      <c r="J73" s="3">
        <v>1</v>
      </c>
      <c r="K73" s="36"/>
      <c r="L73" s="51"/>
      <c r="M73" s="17">
        <v>9</v>
      </c>
      <c r="N73" s="17">
        <v>9</v>
      </c>
      <c r="O73" s="54">
        <v>4.68</v>
      </c>
      <c r="P73" s="12">
        <f t="shared" si="27"/>
        <v>-1</v>
      </c>
      <c r="Q73" s="12">
        <f t="shared" si="28"/>
        <v>-1</v>
      </c>
      <c r="R73" s="1">
        <f t="shared" si="29"/>
        <v>-1</v>
      </c>
      <c r="S73" s="12">
        <f t="shared" si="30"/>
        <v>5</v>
      </c>
      <c r="T73" s="12">
        <f t="shared" si="31"/>
        <v>-6.25</v>
      </c>
      <c r="U73" s="11">
        <f t="shared" si="32"/>
        <v>2.7099999999999991</v>
      </c>
    </row>
    <row r="74" spans="1:21" ht="14.25" customHeight="1" x14ac:dyDescent="0.25">
      <c r="B74" s="35">
        <v>17.45</v>
      </c>
      <c r="C74" s="32"/>
      <c r="D74" s="34" t="s">
        <v>77</v>
      </c>
      <c r="E74" s="13">
        <v>1</v>
      </c>
      <c r="I74" s="2">
        <v>1</v>
      </c>
      <c r="K74" s="36">
        <v>1</v>
      </c>
      <c r="L74" s="51"/>
      <c r="M74" s="17">
        <v>2.75</v>
      </c>
      <c r="N74" s="17">
        <v>2.75</v>
      </c>
      <c r="O74" s="54">
        <v>2.84</v>
      </c>
      <c r="P74" s="12">
        <f t="shared" si="27"/>
        <v>1.75</v>
      </c>
      <c r="Q74" s="12">
        <f t="shared" si="28"/>
        <v>1.75</v>
      </c>
      <c r="R74" s="1">
        <f t="shared" si="29"/>
        <v>1.8399999999999999</v>
      </c>
      <c r="S74" s="12">
        <f t="shared" si="30"/>
        <v>6.75</v>
      </c>
      <c r="T74" s="12">
        <f t="shared" si="31"/>
        <v>-4.5</v>
      </c>
      <c r="U74" s="11">
        <f t="shared" si="32"/>
        <v>4.5499999999999989</v>
      </c>
    </row>
    <row r="75" spans="1:21" ht="14.25" customHeight="1" x14ac:dyDescent="0.25">
      <c r="B75" s="35">
        <v>18.05</v>
      </c>
      <c r="C75" s="32" t="s">
        <v>55</v>
      </c>
      <c r="D75" s="34" t="s">
        <v>121</v>
      </c>
      <c r="E75" s="13">
        <v>1</v>
      </c>
      <c r="J75" s="3">
        <v>1</v>
      </c>
      <c r="K75" s="36"/>
      <c r="L75" s="51">
        <v>1</v>
      </c>
      <c r="M75" s="17">
        <v>3.5</v>
      </c>
      <c r="N75" s="17">
        <v>3.5</v>
      </c>
      <c r="O75" s="54">
        <v>3.65</v>
      </c>
      <c r="P75" s="12">
        <f t="shared" ref="P75:P119" si="33">IF(K75=1, (M75-1), -1)</f>
        <v>-1</v>
      </c>
      <c r="Q75" s="12">
        <f t="shared" ref="Q75:Q119" si="34">IF(K75=1, (N75-1), -1)</f>
        <v>-1</v>
      </c>
      <c r="R75" s="1">
        <f t="shared" ref="R75:R119" si="35">IF(K75=1, (O75-1), -1)</f>
        <v>-1</v>
      </c>
      <c r="S75" s="12">
        <f t="shared" ref="S75:S119" si="36">S74+P75</f>
        <v>5.75</v>
      </c>
      <c r="T75" s="12">
        <f t="shared" ref="T75:T119" si="37">T74+Q75</f>
        <v>-5.5</v>
      </c>
      <c r="U75" s="11">
        <f t="shared" ref="U75:U119" si="38">U74+R75</f>
        <v>3.5499999999999989</v>
      </c>
    </row>
    <row r="76" spans="1:21" ht="14.25" customHeight="1" x14ac:dyDescent="0.25">
      <c r="B76" s="35">
        <v>18.350000000000001</v>
      </c>
      <c r="D76" s="34" t="s">
        <v>122</v>
      </c>
      <c r="J76" s="3">
        <v>1</v>
      </c>
      <c r="M76" s="17">
        <v>11</v>
      </c>
      <c r="N76" s="17">
        <v>11</v>
      </c>
      <c r="O76" s="54">
        <v>4.0999999999999996</v>
      </c>
      <c r="P76" s="12">
        <f t="shared" si="33"/>
        <v>-1</v>
      </c>
      <c r="Q76" s="12">
        <f t="shared" si="34"/>
        <v>-1</v>
      </c>
      <c r="R76" s="1">
        <f t="shared" si="35"/>
        <v>-1</v>
      </c>
      <c r="S76" s="12">
        <f t="shared" si="36"/>
        <v>4.75</v>
      </c>
      <c r="T76" s="12">
        <f t="shared" si="37"/>
        <v>-6.5</v>
      </c>
      <c r="U76" s="11">
        <f t="shared" si="38"/>
        <v>2.5499999999999989</v>
      </c>
    </row>
    <row r="77" spans="1:21" ht="14.25" customHeight="1" x14ac:dyDescent="0.25">
      <c r="A77" s="32"/>
      <c r="B77" s="35">
        <v>8.0500000000000007</v>
      </c>
      <c r="C77" s="32"/>
      <c r="D77" s="34" t="s">
        <v>81</v>
      </c>
      <c r="E77" s="13">
        <v>1</v>
      </c>
      <c r="J77" s="3">
        <v>1</v>
      </c>
      <c r="K77" s="36"/>
      <c r="L77" s="51">
        <v>1</v>
      </c>
      <c r="M77" s="17">
        <v>3</v>
      </c>
      <c r="N77" s="17">
        <v>3</v>
      </c>
      <c r="O77" s="54">
        <v>3</v>
      </c>
      <c r="P77" s="12">
        <f t="shared" si="33"/>
        <v>-1</v>
      </c>
      <c r="Q77" s="12">
        <f t="shared" si="34"/>
        <v>-1</v>
      </c>
      <c r="R77" s="1">
        <f t="shared" si="35"/>
        <v>-1</v>
      </c>
      <c r="S77" s="12">
        <f t="shared" si="36"/>
        <v>3.75</v>
      </c>
      <c r="T77" s="12">
        <f t="shared" si="37"/>
        <v>-7.5</v>
      </c>
      <c r="U77" s="11">
        <f t="shared" si="38"/>
        <v>1.5499999999999989</v>
      </c>
    </row>
    <row r="78" spans="1:21" ht="14.25" customHeight="1" x14ac:dyDescent="0.25">
      <c r="A78" s="32"/>
      <c r="B78" s="35"/>
      <c r="C78" s="32"/>
      <c r="D78" s="34" t="s">
        <v>123</v>
      </c>
      <c r="F78" s="2">
        <v>1</v>
      </c>
      <c r="K78" s="36"/>
      <c r="L78" s="51"/>
      <c r="M78" s="17">
        <v>4.5</v>
      </c>
      <c r="N78" s="17">
        <v>4.5</v>
      </c>
      <c r="O78" s="54">
        <v>10.91</v>
      </c>
      <c r="P78" s="12">
        <f t="shared" si="33"/>
        <v>-1</v>
      </c>
      <c r="Q78" s="12">
        <f t="shared" si="34"/>
        <v>-1</v>
      </c>
      <c r="R78" s="1">
        <f t="shared" si="35"/>
        <v>-1</v>
      </c>
      <c r="S78" s="12">
        <f t="shared" si="36"/>
        <v>2.75</v>
      </c>
      <c r="T78" s="12">
        <f t="shared" si="37"/>
        <v>-8.5</v>
      </c>
      <c r="U78" s="11">
        <f t="shared" si="38"/>
        <v>0.54999999999999893</v>
      </c>
    </row>
    <row r="79" spans="1:21" ht="14.25" customHeight="1" x14ac:dyDescent="0.25">
      <c r="A79" s="32"/>
      <c r="B79" s="35"/>
      <c r="C79" s="32"/>
      <c r="D79" s="34" t="s">
        <v>124</v>
      </c>
      <c r="F79" s="2">
        <v>1</v>
      </c>
      <c r="J79" s="3">
        <v>1</v>
      </c>
      <c r="K79" s="36"/>
      <c r="L79" s="51"/>
      <c r="M79" s="17">
        <v>9</v>
      </c>
      <c r="N79" s="17">
        <v>9</v>
      </c>
      <c r="O79" s="54">
        <v>7.6</v>
      </c>
      <c r="P79" s="12">
        <f t="shared" si="33"/>
        <v>-1</v>
      </c>
      <c r="Q79" s="12">
        <f t="shared" si="34"/>
        <v>-1</v>
      </c>
      <c r="R79" s="1">
        <f t="shared" si="35"/>
        <v>-1</v>
      </c>
      <c r="S79" s="12">
        <f t="shared" si="36"/>
        <v>1.75</v>
      </c>
      <c r="T79" s="12">
        <f t="shared" si="37"/>
        <v>-9.5</v>
      </c>
      <c r="U79" s="11">
        <f t="shared" si="38"/>
        <v>-0.45000000000000107</v>
      </c>
    </row>
    <row r="80" spans="1:21" ht="14.25" customHeight="1" x14ac:dyDescent="0.25">
      <c r="A80" s="22">
        <v>42859</v>
      </c>
      <c r="B80" s="35">
        <v>16.3</v>
      </c>
      <c r="C80" s="32" t="s">
        <v>56</v>
      </c>
      <c r="D80" s="34" t="s">
        <v>125</v>
      </c>
      <c r="H80" s="2">
        <v>1</v>
      </c>
      <c r="K80" s="36"/>
      <c r="L80" s="51"/>
      <c r="M80" s="17">
        <v>9</v>
      </c>
      <c r="N80" s="17">
        <v>9</v>
      </c>
      <c r="O80" s="54">
        <v>10.5</v>
      </c>
      <c r="P80" s="12">
        <f t="shared" si="33"/>
        <v>-1</v>
      </c>
      <c r="Q80" s="12">
        <f t="shared" si="34"/>
        <v>-1</v>
      </c>
      <c r="R80" s="1">
        <f t="shared" si="35"/>
        <v>-1</v>
      </c>
      <c r="S80" s="12">
        <f t="shared" si="36"/>
        <v>0.75</v>
      </c>
      <c r="T80" s="12">
        <f t="shared" si="37"/>
        <v>-10.5</v>
      </c>
      <c r="U80" s="11">
        <f t="shared" si="38"/>
        <v>-1.4500000000000011</v>
      </c>
    </row>
    <row r="81" spans="1:21" ht="14.25" customHeight="1" x14ac:dyDescent="0.25">
      <c r="A81" s="32"/>
      <c r="B81" s="35"/>
      <c r="C81" s="32"/>
      <c r="D81" s="34" t="s">
        <v>126</v>
      </c>
      <c r="I81" s="2">
        <v>1</v>
      </c>
      <c r="K81" s="36"/>
      <c r="L81" s="51"/>
      <c r="M81" s="17">
        <v>17</v>
      </c>
      <c r="N81" s="17">
        <v>17</v>
      </c>
      <c r="O81" s="54">
        <v>18</v>
      </c>
      <c r="P81" s="12">
        <f t="shared" si="33"/>
        <v>-1</v>
      </c>
      <c r="Q81" s="12">
        <f t="shared" si="34"/>
        <v>-1</v>
      </c>
      <c r="R81" s="1">
        <f t="shared" si="35"/>
        <v>-1</v>
      </c>
      <c r="S81" s="12">
        <f t="shared" si="36"/>
        <v>-0.25</v>
      </c>
      <c r="T81" s="12">
        <f t="shared" si="37"/>
        <v>-11.5</v>
      </c>
      <c r="U81" s="11">
        <f t="shared" si="38"/>
        <v>-2.4500000000000011</v>
      </c>
    </row>
    <row r="82" spans="1:21" ht="14.25" customHeight="1" x14ac:dyDescent="0.25">
      <c r="A82" s="32"/>
      <c r="B82" s="35">
        <v>20.399999999999999</v>
      </c>
      <c r="C82" s="32"/>
      <c r="D82" s="34" t="s">
        <v>128</v>
      </c>
      <c r="E82" s="13">
        <v>1</v>
      </c>
      <c r="H82" s="2">
        <v>1</v>
      </c>
      <c r="J82" s="3">
        <v>1</v>
      </c>
      <c r="K82" s="36"/>
      <c r="L82" s="51"/>
      <c r="M82" s="17">
        <v>2.5</v>
      </c>
      <c r="N82" s="17">
        <v>2.5</v>
      </c>
      <c r="O82" s="54">
        <v>2.29</v>
      </c>
      <c r="P82" s="12">
        <f t="shared" si="33"/>
        <v>-1</v>
      </c>
      <c r="Q82" s="12">
        <f t="shared" si="34"/>
        <v>-1</v>
      </c>
      <c r="R82" s="1">
        <f t="shared" si="35"/>
        <v>-1</v>
      </c>
      <c r="S82" s="12">
        <f t="shared" si="36"/>
        <v>-1.25</v>
      </c>
      <c r="T82" s="12">
        <f t="shared" si="37"/>
        <v>-12.5</v>
      </c>
      <c r="U82" s="11">
        <f t="shared" si="38"/>
        <v>-3.4500000000000011</v>
      </c>
    </row>
    <row r="83" spans="1:21" ht="14.25" customHeight="1" x14ac:dyDescent="0.25">
      <c r="A83" s="22">
        <v>42860</v>
      </c>
      <c r="B83" s="35">
        <v>13.2</v>
      </c>
      <c r="C83" s="32" t="s">
        <v>17</v>
      </c>
      <c r="D83" s="34" t="s">
        <v>129</v>
      </c>
      <c r="J83" s="3">
        <v>1</v>
      </c>
      <c r="K83" s="36"/>
      <c r="L83" s="51"/>
      <c r="M83" s="17">
        <v>21</v>
      </c>
      <c r="N83" s="17">
        <v>21</v>
      </c>
      <c r="O83" s="54">
        <v>23</v>
      </c>
      <c r="P83" s="12">
        <f t="shared" si="33"/>
        <v>-1</v>
      </c>
      <c r="Q83" s="12">
        <f t="shared" si="34"/>
        <v>-1</v>
      </c>
      <c r="R83" s="1">
        <f t="shared" si="35"/>
        <v>-1</v>
      </c>
      <c r="S83" s="12">
        <f t="shared" si="36"/>
        <v>-2.25</v>
      </c>
      <c r="T83" s="12">
        <f t="shared" si="37"/>
        <v>-13.5</v>
      </c>
      <c r="U83" s="11">
        <f t="shared" si="38"/>
        <v>-4.4500000000000011</v>
      </c>
    </row>
    <row r="84" spans="1:21" ht="14.25" customHeight="1" x14ac:dyDescent="0.25">
      <c r="A84" s="32"/>
      <c r="B84" s="35"/>
      <c r="C84" s="32"/>
      <c r="D84" s="34" t="s">
        <v>130</v>
      </c>
      <c r="F84" s="2">
        <v>1</v>
      </c>
      <c r="G84" s="2">
        <v>1</v>
      </c>
      <c r="K84" s="36"/>
      <c r="L84" s="51">
        <v>1</v>
      </c>
      <c r="M84" s="17">
        <v>11</v>
      </c>
      <c r="N84" s="17">
        <v>11</v>
      </c>
      <c r="O84" s="54">
        <v>12</v>
      </c>
      <c r="P84" s="12">
        <f t="shared" si="33"/>
        <v>-1</v>
      </c>
      <c r="Q84" s="12">
        <f t="shared" si="34"/>
        <v>-1</v>
      </c>
      <c r="R84" s="1">
        <f t="shared" si="35"/>
        <v>-1</v>
      </c>
      <c r="S84" s="12">
        <f t="shared" si="36"/>
        <v>-3.25</v>
      </c>
      <c r="T84" s="12">
        <f t="shared" si="37"/>
        <v>-14.5</v>
      </c>
      <c r="U84" s="11">
        <f t="shared" si="38"/>
        <v>-5.4500000000000011</v>
      </c>
    </row>
    <row r="85" spans="1:21" ht="14.25" customHeight="1" x14ac:dyDescent="0.25">
      <c r="A85" s="32"/>
      <c r="B85" s="35">
        <v>16.2</v>
      </c>
      <c r="C85" s="32"/>
      <c r="D85" s="34" t="s">
        <v>131</v>
      </c>
      <c r="I85" s="2">
        <v>1</v>
      </c>
      <c r="K85" s="36"/>
      <c r="L85" s="51"/>
      <c r="M85" s="17">
        <v>9</v>
      </c>
      <c r="N85" s="17">
        <v>9</v>
      </c>
      <c r="O85" s="54">
        <v>10.14</v>
      </c>
      <c r="P85" s="12">
        <f t="shared" si="33"/>
        <v>-1</v>
      </c>
      <c r="Q85" s="12">
        <f t="shared" si="34"/>
        <v>-1</v>
      </c>
      <c r="R85" s="1">
        <f t="shared" si="35"/>
        <v>-1</v>
      </c>
      <c r="S85" s="12">
        <f t="shared" si="36"/>
        <v>-4.25</v>
      </c>
      <c r="T85" s="12">
        <f t="shared" si="37"/>
        <v>-15.5</v>
      </c>
      <c r="U85" s="11">
        <f t="shared" si="38"/>
        <v>-6.4500000000000011</v>
      </c>
    </row>
    <row r="86" spans="1:21" ht="14.25" customHeight="1" x14ac:dyDescent="0.25">
      <c r="A86" s="32"/>
      <c r="B86" s="35">
        <v>15.3</v>
      </c>
      <c r="C86" s="32" t="s">
        <v>20</v>
      </c>
      <c r="D86" s="34" t="s">
        <v>132</v>
      </c>
      <c r="E86" s="13">
        <v>1</v>
      </c>
      <c r="G86" s="2">
        <v>1</v>
      </c>
      <c r="J86" s="3">
        <v>1</v>
      </c>
      <c r="K86" s="36"/>
      <c r="L86" s="51"/>
      <c r="M86" s="17">
        <v>2.5</v>
      </c>
      <c r="N86" s="17">
        <v>2.5</v>
      </c>
      <c r="O86" s="54">
        <v>3.42</v>
      </c>
      <c r="P86" s="12">
        <f t="shared" si="33"/>
        <v>-1</v>
      </c>
      <c r="Q86" s="12">
        <f t="shared" si="34"/>
        <v>-1</v>
      </c>
      <c r="R86" s="1">
        <f t="shared" si="35"/>
        <v>-1</v>
      </c>
      <c r="S86" s="12">
        <f t="shared" si="36"/>
        <v>-5.25</v>
      </c>
      <c r="T86" s="12">
        <f t="shared" si="37"/>
        <v>-16.5</v>
      </c>
      <c r="U86" s="11">
        <f t="shared" si="38"/>
        <v>-7.4500000000000011</v>
      </c>
    </row>
    <row r="87" spans="1:21" ht="14.25" customHeight="1" x14ac:dyDescent="0.25">
      <c r="A87" s="32"/>
      <c r="B87" s="35">
        <v>16.3</v>
      </c>
      <c r="C87" s="32"/>
      <c r="D87" s="34" t="s">
        <v>133</v>
      </c>
      <c r="F87" s="2">
        <v>1</v>
      </c>
      <c r="H87" s="2">
        <v>1</v>
      </c>
      <c r="K87" s="36"/>
      <c r="L87" s="51"/>
      <c r="M87" s="17">
        <v>5.5</v>
      </c>
      <c r="N87" s="17">
        <v>5.5</v>
      </c>
      <c r="O87" s="54">
        <v>7.18</v>
      </c>
      <c r="P87" s="12">
        <f t="shared" si="33"/>
        <v>-1</v>
      </c>
      <c r="Q87" s="12">
        <f t="shared" si="34"/>
        <v>-1</v>
      </c>
      <c r="R87" s="1">
        <f t="shared" si="35"/>
        <v>-1</v>
      </c>
      <c r="S87" s="12">
        <f t="shared" si="36"/>
        <v>-6.25</v>
      </c>
      <c r="T87" s="12">
        <f t="shared" si="37"/>
        <v>-17.5</v>
      </c>
      <c r="U87" s="11">
        <f t="shared" si="38"/>
        <v>-8.4500000000000011</v>
      </c>
    </row>
    <row r="88" spans="1:21" ht="14.25" customHeight="1" x14ac:dyDescent="0.25">
      <c r="A88" s="32"/>
      <c r="B88" s="35">
        <v>17</v>
      </c>
      <c r="C88" s="32"/>
      <c r="D88" s="34" t="s">
        <v>134</v>
      </c>
      <c r="F88" s="2">
        <v>1</v>
      </c>
      <c r="J88" s="3">
        <v>1</v>
      </c>
      <c r="K88" s="36"/>
      <c r="L88" s="51">
        <v>1</v>
      </c>
      <c r="M88" s="17">
        <v>9</v>
      </c>
      <c r="N88" s="17">
        <v>9</v>
      </c>
      <c r="O88" s="54">
        <v>7.8</v>
      </c>
      <c r="P88" s="12">
        <f t="shared" si="33"/>
        <v>-1</v>
      </c>
      <c r="Q88" s="12">
        <f t="shared" si="34"/>
        <v>-1</v>
      </c>
      <c r="R88" s="1">
        <f t="shared" si="35"/>
        <v>-1</v>
      </c>
      <c r="S88" s="12">
        <f t="shared" si="36"/>
        <v>-7.25</v>
      </c>
      <c r="T88" s="12">
        <f t="shared" si="37"/>
        <v>-18.5</v>
      </c>
      <c r="U88" s="11">
        <f t="shared" si="38"/>
        <v>-9.4500000000000011</v>
      </c>
    </row>
    <row r="89" spans="1:21" ht="14.25" customHeight="1" x14ac:dyDescent="0.25">
      <c r="A89" s="22">
        <v>42861</v>
      </c>
      <c r="B89" s="35">
        <v>14.4</v>
      </c>
      <c r="C89" s="32" t="s">
        <v>135</v>
      </c>
      <c r="D89" s="34" t="s">
        <v>136</v>
      </c>
      <c r="G89" s="2">
        <v>1</v>
      </c>
      <c r="K89" s="36"/>
      <c r="L89" s="51">
        <v>1</v>
      </c>
      <c r="M89" s="17">
        <v>23</v>
      </c>
      <c r="N89" s="17">
        <v>23</v>
      </c>
      <c r="O89" s="54">
        <v>27</v>
      </c>
      <c r="P89" s="12">
        <f t="shared" si="33"/>
        <v>-1</v>
      </c>
      <c r="Q89" s="12">
        <f t="shared" si="34"/>
        <v>-1</v>
      </c>
      <c r="R89" s="1">
        <f t="shared" si="35"/>
        <v>-1</v>
      </c>
      <c r="S89" s="12">
        <f t="shared" si="36"/>
        <v>-8.25</v>
      </c>
      <c r="T89" s="12">
        <f t="shared" si="37"/>
        <v>-19.5</v>
      </c>
      <c r="U89" s="11">
        <f t="shared" si="38"/>
        <v>-10.450000000000001</v>
      </c>
    </row>
    <row r="90" spans="1:21" ht="14.25" customHeight="1" x14ac:dyDescent="0.25">
      <c r="A90" s="32"/>
      <c r="B90" s="35">
        <v>15.15</v>
      </c>
      <c r="C90" s="32"/>
      <c r="D90" s="34" t="s">
        <v>137</v>
      </c>
      <c r="H90" s="2">
        <v>1</v>
      </c>
      <c r="K90" s="36"/>
      <c r="L90" s="51"/>
      <c r="M90" s="17">
        <v>21</v>
      </c>
      <c r="N90" s="17">
        <v>21</v>
      </c>
      <c r="O90" s="54">
        <v>9.1999999999999993</v>
      </c>
      <c r="P90" s="12">
        <f t="shared" si="33"/>
        <v>-1</v>
      </c>
      <c r="Q90" s="12">
        <f t="shared" si="34"/>
        <v>-1</v>
      </c>
      <c r="R90" s="1">
        <f t="shared" si="35"/>
        <v>-1</v>
      </c>
      <c r="S90" s="12">
        <f t="shared" si="36"/>
        <v>-9.25</v>
      </c>
      <c r="T90" s="12">
        <f t="shared" si="37"/>
        <v>-20.5</v>
      </c>
      <c r="U90" s="11">
        <f t="shared" si="38"/>
        <v>-11.450000000000001</v>
      </c>
    </row>
    <row r="91" spans="1:21" ht="14.25" customHeight="1" x14ac:dyDescent="0.25">
      <c r="A91" s="22"/>
      <c r="B91" s="35">
        <v>17.25</v>
      </c>
      <c r="C91" s="32" t="s">
        <v>104</v>
      </c>
      <c r="D91" s="34" t="s">
        <v>138</v>
      </c>
      <c r="J91" s="3">
        <v>1</v>
      </c>
      <c r="M91" s="17">
        <v>12</v>
      </c>
      <c r="N91" s="17">
        <v>12</v>
      </c>
      <c r="O91" s="54">
        <v>14</v>
      </c>
      <c r="P91" s="12">
        <f t="shared" si="33"/>
        <v>-1</v>
      </c>
      <c r="Q91" s="12">
        <f t="shared" si="34"/>
        <v>-1</v>
      </c>
      <c r="R91" s="1">
        <f t="shared" si="35"/>
        <v>-1</v>
      </c>
      <c r="S91" s="12">
        <f t="shared" si="36"/>
        <v>-10.25</v>
      </c>
      <c r="T91" s="12">
        <f t="shared" si="37"/>
        <v>-21.5</v>
      </c>
      <c r="U91" s="11">
        <f t="shared" si="38"/>
        <v>-12.450000000000001</v>
      </c>
    </row>
    <row r="92" spans="1:21" ht="14.25" customHeight="1" x14ac:dyDescent="0.25">
      <c r="B92" s="35">
        <v>17.149999999999999</v>
      </c>
      <c r="C92" s="32" t="s">
        <v>14</v>
      </c>
      <c r="D92" s="34" t="s">
        <v>57</v>
      </c>
      <c r="H92" s="2">
        <v>1</v>
      </c>
      <c r="M92" s="17">
        <v>8</v>
      </c>
      <c r="N92" s="17">
        <v>8</v>
      </c>
      <c r="O92" s="54">
        <v>11.82</v>
      </c>
      <c r="P92" s="12">
        <f t="shared" si="33"/>
        <v>-1</v>
      </c>
      <c r="Q92" s="12">
        <f t="shared" si="34"/>
        <v>-1</v>
      </c>
      <c r="R92" s="1">
        <f t="shared" si="35"/>
        <v>-1</v>
      </c>
      <c r="S92" s="12">
        <f t="shared" si="36"/>
        <v>-11.25</v>
      </c>
      <c r="T92" s="12">
        <f t="shared" si="37"/>
        <v>-22.5</v>
      </c>
      <c r="U92" s="11">
        <f t="shared" si="38"/>
        <v>-13.450000000000001</v>
      </c>
    </row>
    <row r="93" spans="1:21" ht="14.25" customHeight="1" x14ac:dyDescent="0.25">
      <c r="A93" s="32"/>
      <c r="B93" s="35"/>
      <c r="C93" s="32"/>
      <c r="D93" s="34" t="s">
        <v>139</v>
      </c>
      <c r="G93" s="2">
        <v>1</v>
      </c>
      <c r="K93" s="36"/>
      <c r="L93" s="51">
        <v>1</v>
      </c>
      <c r="M93" s="17">
        <v>6</v>
      </c>
      <c r="N93" s="17">
        <v>6</v>
      </c>
      <c r="O93" s="54">
        <v>8.2899999999999991</v>
      </c>
      <c r="P93" s="12">
        <f t="shared" si="33"/>
        <v>-1</v>
      </c>
      <c r="Q93" s="12">
        <f t="shared" si="34"/>
        <v>-1</v>
      </c>
      <c r="R93" s="1">
        <f t="shared" si="35"/>
        <v>-1</v>
      </c>
      <c r="S93" s="12">
        <f t="shared" si="36"/>
        <v>-12.25</v>
      </c>
      <c r="T93" s="12">
        <f t="shared" si="37"/>
        <v>-23.5</v>
      </c>
      <c r="U93" s="11">
        <f t="shared" si="38"/>
        <v>-14.450000000000001</v>
      </c>
    </row>
    <row r="94" spans="1:21" ht="14.25" customHeight="1" x14ac:dyDescent="0.25">
      <c r="A94" s="32"/>
      <c r="B94" s="35">
        <v>20.2</v>
      </c>
      <c r="C94" s="32"/>
      <c r="D94" s="34" t="s">
        <v>140</v>
      </c>
      <c r="H94" s="2">
        <v>1</v>
      </c>
      <c r="J94" s="3">
        <v>1</v>
      </c>
      <c r="K94" s="36"/>
      <c r="L94" s="51"/>
      <c r="M94" s="17">
        <v>4</v>
      </c>
      <c r="N94" s="17">
        <v>4</v>
      </c>
      <c r="O94" s="54">
        <v>5.95</v>
      </c>
      <c r="P94" s="12">
        <f t="shared" si="33"/>
        <v>-1</v>
      </c>
      <c r="Q94" s="12">
        <f t="shared" si="34"/>
        <v>-1</v>
      </c>
      <c r="R94" s="1">
        <f t="shared" si="35"/>
        <v>-1</v>
      </c>
      <c r="S94" s="12">
        <f t="shared" si="36"/>
        <v>-13.25</v>
      </c>
      <c r="T94" s="12">
        <f t="shared" si="37"/>
        <v>-24.5</v>
      </c>
      <c r="U94" s="11">
        <f t="shared" si="38"/>
        <v>-15.450000000000001</v>
      </c>
    </row>
    <row r="95" spans="1:21" ht="14.25" customHeight="1" x14ac:dyDescent="0.25">
      <c r="A95" s="22">
        <v>42862</v>
      </c>
      <c r="B95" s="35">
        <v>14.35</v>
      </c>
      <c r="C95" s="32" t="s">
        <v>141</v>
      </c>
      <c r="D95" s="34" t="s">
        <v>142</v>
      </c>
      <c r="H95" s="2">
        <v>1</v>
      </c>
      <c r="K95" s="36"/>
      <c r="L95" s="51"/>
      <c r="M95" s="17">
        <v>5</v>
      </c>
      <c r="N95" s="17">
        <v>5</v>
      </c>
      <c r="O95" s="54">
        <v>9</v>
      </c>
      <c r="P95" s="12">
        <f t="shared" si="33"/>
        <v>-1</v>
      </c>
      <c r="Q95" s="12">
        <f t="shared" si="34"/>
        <v>-1</v>
      </c>
      <c r="R95" s="1">
        <f t="shared" si="35"/>
        <v>-1</v>
      </c>
      <c r="S95" s="12">
        <f t="shared" si="36"/>
        <v>-14.25</v>
      </c>
      <c r="T95" s="12">
        <f t="shared" si="37"/>
        <v>-25.5</v>
      </c>
      <c r="U95" s="11">
        <f t="shared" si="38"/>
        <v>-16.450000000000003</v>
      </c>
    </row>
    <row r="96" spans="1:21" ht="14.25" customHeight="1" x14ac:dyDescent="0.25">
      <c r="A96" s="32"/>
      <c r="B96" s="35"/>
      <c r="C96" s="32"/>
      <c r="D96" s="34" t="s">
        <v>144</v>
      </c>
      <c r="E96" s="13">
        <v>1</v>
      </c>
      <c r="G96" s="2">
        <v>1</v>
      </c>
      <c r="I96" s="2">
        <v>1</v>
      </c>
      <c r="K96" s="36"/>
      <c r="L96" s="51">
        <v>1</v>
      </c>
      <c r="M96" s="17">
        <v>8</v>
      </c>
      <c r="N96" s="17">
        <v>5</v>
      </c>
      <c r="O96" s="54">
        <v>5.75</v>
      </c>
      <c r="P96" s="12">
        <f t="shared" si="33"/>
        <v>-1</v>
      </c>
      <c r="Q96" s="12">
        <f t="shared" si="34"/>
        <v>-1</v>
      </c>
      <c r="R96" s="1">
        <f t="shared" si="35"/>
        <v>-1</v>
      </c>
      <c r="S96" s="12">
        <f t="shared" si="36"/>
        <v>-15.25</v>
      </c>
      <c r="T96" s="12">
        <f t="shared" si="37"/>
        <v>-26.5</v>
      </c>
      <c r="U96" s="11">
        <f t="shared" si="38"/>
        <v>-17.450000000000003</v>
      </c>
    </row>
    <row r="97" spans="1:21" ht="14.25" customHeight="1" x14ac:dyDescent="0.25">
      <c r="A97" s="22">
        <v>42863</v>
      </c>
      <c r="B97" s="35">
        <v>16</v>
      </c>
      <c r="C97" s="32" t="s">
        <v>19</v>
      </c>
      <c r="D97" s="34" t="s">
        <v>145</v>
      </c>
      <c r="F97" s="2">
        <v>1</v>
      </c>
      <c r="H97" s="2">
        <v>1</v>
      </c>
      <c r="K97" s="36"/>
      <c r="L97" s="51"/>
      <c r="M97" s="17">
        <v>8</v>
      </c>
      <c r="N97" s="17">
        <v>8</v>
      </c>
      <c r="O97" s="54">
        <v>7</v>
      </c>
      <c r="P97" s="12">
        <f t="shared" si="33"/>
        <v>-1</v>
      </c>
      <c r="Q97" s="12">
        <f t="shared" si="34"/>
        <v>-1</v>
      </c>
      <c r="R97" s="1">
        <f t="shared" si="35"/>
        <v>-1</v>
      </c>
      <c r="S97" s="12">
        <f t="shared" si="36"/>
        <v>-16.25</v>
      </c>
      <c r="T97" s="12">
        <f t="shared" si="37"/>
        <v>-27.5</v>
      </c>
      <c r="U97" s="11">
        <f t="shared" si="38"/>
        <v>-18.450000000000003</v>
      </c>
    </row>
    <row r="98" spans="1:21" ht="14.25" customHeight="1" x14ac:dyDescent="0.25">
      <c r="A98" s="32"/>
      <c r="B98" s="35">
        <v>16.3</v>
      </c>
      <c r="C98" s="32"/>
      <c r="D98" s="34" t="s">
        <v>146</v>
      </c>
      <c r="F98" s="2">
        <v>1</v>
      </c>
      <c r="H98" s="2">
        <v>1</v>
      </c>
      <c r="J98" s="3">
        <v>1</v>
      </c>
      <c r="K98" s="36"/>
      <c r="L98" s="51"/>
      <c r="M98" s="17">
        <v>8</v>
      </c>
      <c r="N98" s="17">
        <v>8</v>
      </c>
      <c r="O98" s="54">
        <v>7.49</v>
      </c>
      <c r="P98" s="12">
        <f t="shared" si="33"/>
        <v>-1</v>
      </c>
      <c r="Q98" s="12">
        <f t="shared" si="34"/>
        <v>-1</v>
      </c>
      <c r="R98" s="1">
        <f t="shared" si="35"/>
        <v>-1</v>
      </c>
      <c r="S98" s="12">
        <f t="shared" si="36"/>
        <v>-17.25</v>
      </c>
      <c r="T98" s="12">
        <f t="shared" si="37"/>
        <v>-28.5</v>
      </c>
      <c r="U98" s="11">
        <f t="shared" si="38"/>
        <v>-19.450000000000003</v>
      </c>
    </row>
    <row r="99" spans="1:21" ht="14.25" customHeight="1" x14ac:dyDescent="0.25">
      <c r="A99" s="32"/>
      <c r="B99" s="35">
        <v>19.5</v>
      </c>
      <c r="C99" s="32" t="s">
        <v>38</v>
      </c>
      <c r="D99" s="34" t="s">
        <v>147</v>
      </c>
      <c r="G99" s="2">
        <v>1</v>
      </c>
      <c r="K99" s="36"/>
      <c r="L99" s="51"/>
      <c r="M99" s="17">
        <v>8</v>
      </c>
      <c r="N99" s="17">
        <v>8</v>
      </c>
      <c r="O99" s="54">
        <v>7.6</v>
      </c>
      <c r="P99" s="12">
        <f t="shared" si="33"/>
        <v>-1</v>
      </c>
      <c r="Q99" s="12">
        <f t="shared" si="34"/>
        <v>-1</v>
      </c>
      <c r="R99" s="1">
        <f t="shared" si="35"/>
        <v>-1</v>
      </c>
      <c r="S99" s="12">
        <f t="shared" si="36"/>
        <v>-18.25</v>
      </c>
      <c r="T99" s="12">
        <f t="shared" si="37"/>
        <v>-29.5</v>
      </c>
      <c r="U99" s="11">
        <f t="shared" si="38"/>
        <v>-20.450000000000003</v>
      </c>
    </row>
    <row r="100" spans="1:21" ht="14.25" customHeight="1" x14ac:dyDescent="0.25">
      <c r="A100" s="22">
        <v>42864</v>
      </c>
      <c r="B100" s="35">
        <v>15</v>
      </c>
      <c r="C100" s="32" t="s">
        <v>19</v>
      </c>
      <c r="D100" s="34" t="s">
        <v>148</v>
      </c>
      <c r="F100" s="2">
        <v>1</v>
      </c>
      <c r="G100" s="2">
        <v>1</v>
      </c>
      <c r="K100" s="36"/>
      <c r="L100" s="51"/>
      <c r="M100" s="17">
        <v>5.5</v>
      </c>
      <c r="N100" s="17">
        <v>5.5</v>
      </c>
      <c r="O100" s="54">
        <v>14.5</v>
      </c>
      <c r="P100" s="12">
        <f t="shared" si="33"/>
        <v>-1</v>
      </c>
      <c r="Q100" s="12">
        <f t="shared" si="34"/>
        <v>-1</v>
      </c>
      <c r="R100" s="1">
        <f t="shared" si="35"/>
        <v>-1</v>
      </c>
      <c r="S100" s="12">
        <f t="shared" si="36"/>
        <v>-19.25</v>
      </c>
      <c r="T100" s="12">
        <f t="shared" si="37"/>
        <v>-30.5</v>
      </c>
      <c r="U100" s="11">
        <f t="shared" si="38"/>
        <v>-21.450000000000003</v>
      </c>
    </row>
    <row r="101" spans="1:21" ht="14.25" customHeight="1" x14ac:dyDescent="0.25">
      <c r="A101" s="32"/>
      <c r="B101" s="35">
        <v>16.3</v>
      </c>
      <c r="C101" s="32"/>
      <c r="D101" s="34" t="s">
        <v>149</v>
      </c>
      <c r="E101" s="13">
        <v>1</v>
      </c>
      <c r="G101" s="2">
        <v>1</v>
      </c>
      <c r="I101" s="2">
        <v>1</v>
      </c>
      <c r="K101" s="36"/>
      <c r="L101" s="51"/>
      <c r="M101" s="17">
        <v>6.5</v>
      </c>
      <c r="N101" s="17">
        <v>6.5</v>
      </c>
      <c r="O101" s="54">
        <v>5.31</v>
      </c>
      <c r="P101" s="12">
        <f t="shared" si="33"/>
        <v>-1</v>
      </c>
      <c r="Q101" s="12">
        <f t="shared" si="34"/>
        <v>-1</v>
      </c>
      <c r="R101" s="1">
        <f t="shared" si="35"/>
        <v>-1</v>
      </c>
      <c r="S101" s="12">
        <f t="shared" si="36"/>
        <v>-20.25</v>
      </c>
      <c r="T101" s="12">
        <f t="shared" si="37"/>
        <v>-31.5</v>
      </c>
      <c r="U101" s="11">
        <f t="shared" si="38"/>
        <v>-22.450000000000003</v>
      </c>
    </row>
    <row r="102" spans="1:21" ht="14.25" customHeight="1" x14ac:dyDescent="0.25">
      <c r="A102" s="22">
        <v>42865</v>
      </c>
      <c r="B102" s="35">
        <v>17.05</v>
      </c>
      <c r="C102" s="32" t="s">
        <v>150</v>
      </c>
      <c r="D102" s="34" t="s">
        <v>151</v>
      </c>
      <c r="F102" s="2">
        <v>1</v>
      </c>
      <c r="K102" s="36"/>
      <c r="L102" s="51"/>
      <c r="M102" s="17">
        <v>26</v>
      </c>
      <c r="N102" s="17">
        <v>26</v>
      </c>
      <c r="O102" s="54">
        <v>39</v>
      </c>
      <c r="P102" s="12">
        <f t="shared" si="33"/>
        <v>-1</v>
      </c>
      <c r="Q102" s="12">
        <f t="shared" si="34"/>
        <v>-1</v>
      </c>
      <c r="R102" s="1">
        <f t="shared" si="35"/>
        <v>-1</v>
      </c>
      <c r="S102" s="12">
        <f t="shared" si="36"/>
        <v>-21.25</v>
      </c>
      <c r="T102" s="12">
        <f t="shared" si="37"/>
        <v>-32.5</v>
      </c>
      <c r="U102" s="11">
        <f t="shared" si="38"/>
        <v>-23.450000000000003</v>
      </c>
    </row>
    <row r="103" spans="1:21" ht="14.25" customHeight="1" x14ac:dyDescent="0.25">
      <c r="A103" s="22">
        <v>42866</v>
      </c>
      <c r="B103" s="35">
        <v>13.5</v>
      </c>
      <c r="C103" s="32" t="s">
        <v>150</v>
      </c>
      <c r="D103" s="34" t="s">
        <v>152</v>
      </c>
      <c r="E103" s="13">
        <v>1</v>
      </c>
      <c r="H103" s="2">
        <v>1</v>
      </c>
      <c r="K103" s="36"/>
      <c r="L103" s="51">
        <v>1</v>
      </c>
      <c r="M103" s="17">
        <v>4</v>
      </c>
      <c r="N103" s="17">
        <v>4</v>
      </c>
      <c r="O103" s="54">
        <v>5.73</v>
      </c>
      <c r="P103" s="12">
        <f t="shared" si="33"/>
        <v>-1</v>
      </c>
      <c r="Q103" s="12">
        <f t="shared" si="34"/>
        <v>-1</v>
      </c>
      <c r="R103" s="1">
        <f t="shared" si="35"/>
        <v>-1</v>
      </c>
      <c r="S103" s="12">
        <f t="shared" si="36"/>
        <v>-22.25</v>
      </c>
      <c r="T103" s="12">
        <f t="shared" si="37"/>
        <v>-33.5</v>
      </c>
      <c r="U103" s="11">
        <f t="shared" si="38"/>
        <v>-24.450000000000003</v>
      </c>
    </row>
    <row r="104" spans="1:21" ht="14.25" customHeight="1" x14ac:dyDescent="0.25">
      <c r="A104" s="32"/>
      <c r="B104" s="35">
        <v>16.149999999999999</v>
      </c>
      <c r="C104" s="32"/>
      <c r="D104" s="34" t="s">
        <v>43</v>
      </c>
      <c r="E104" s="13">
        <v>1</v>
      </c>
      <c r="H104" s="2">
        <v>1</v>
      </c>
      <c r="K104" s="36"/>
      <c r="L104" s="51">
        <v>1</v>
      </c>
      <c r="M104" s="17">
        <v>5.5</v>
      </c>
      <c r="N104" s="17">
        <v>3.75</v>
      </c>
      <c r="O104" s="54">
        <v>4.47</v>
      </c>
      <c r="P104" s="12">
        <f t="shared" si="33"/>
        <v>-1</v>
      </c>
      <c r="Q104" s="12">
        <f t="shared" si="34"/>
        <v>-1</v>
      </c>
      <c r="R104" s="1">
        <f t="shared" si="35"/>
        <v>-1</v>
      </c>
      <c r="S104" s="12">
        <f t="shared" si="36"/>
        <v>-23.25</v>
      </c>
      <c r="T104" s="12">
        <f t="shared" si="37"/>
        <v>-34.5</v>
      </c>
      <c r="U104" s="11">
        <f t="shared" si="38"/>
        <v>-25.450000000000003</v>
      </c>
    </row>
    <row r="105" spans="1:21" ht="14.25" customHeight="1" x14ac:dyDescent="0.25">
      <c r="A105" s="22">
        <v>42867</v>
      </c>
      <c r="B105" s="35">
        <v>17.05</v>
      </c>
      <c r="C105" s="32" t="s">
        <v>150</v>
      </c>
      <c r="D105" s="34" t="s">
        <v>154</v>
      </c>
      <c r="J105" s="3">
        <v>1</v>
      </c>
      <c r="K105" s="36"/>
      <c r="L105" s="51"/>
      <c r="M105" s="17">
        <v>26</v>
      </c>
      <c r="N105" s="17">
        <v>26</v>
      </c>
      <c r="O105" s="54">
        <v>31</v>
      </c>
      <c r="P105" s="12">
        <f t="shared" si="33"/>
        <v>-1</v>
      </c>
      <c r="Q105" s="12">
        <f t="shared" si="34"/>
        <v>-1</v>
      </c>
      <c r="R105" s="1">
        <f t="shared" si="35"/>
        <v>-1</v>
      </c>
      <c r="S105" s="12">
        <f t="shared" si="36"/>
        <v>-24.25</v>
      </c>
      <c r="T105" s="12">
        <f t="shared" si="37"/>
        <v>-35.5</v>
      </c>
      <c r="U105" s="11">
        <f t="shared" si="38"/>
        <v>-26.450000000000003</v>
      </c>
    </row>
    <row r="106" spans="1:21" ht="14.25" customHeight="1" x14ac:dyDescent="0.25">
      <c r="A106" s="32"/>
      <c r="B106" s="35">
        <v>18.5</v>
      </c>
      <c r="C106" s="32" t="s">
        <v>44</v>
      </c>
      <c r="D106" s="34" t="s">
        <v>75</v>
      </c>
      <c r="H106" s="2">
        <v>1</v>
      </c>
      <c r="K106" s="36"/>
      <c r="L106" s="51"/>
      <c r="M106" s="17">
        <v>11</v>
      </c>
      <c r="N106" s="17">
        <v>8</v>
      </c>
      <c r="O106" s="54">
        <v>9.8000000000000007</v>
      </c>
      <c r="P106" s="12">
        <f t="shared" si="33"/>
        <v>-1</v>
      </c>
      <c r="Q106" s="12">
        <f t="shared" si="34"/>
        <v>-1</v>
      </c>
      <c r="R106" s="1">
        <f t="shared" si="35"/>
        <v>-1</v>
      </c>
      <c r="S106" s="12">
        <f t="shared" si="36"/>
        <v>-25.25</v>
      </c>
      <c r="T106" s="12">
        <f t="shared" si="37"/>
        <v>-36.5</v>
      </c>
      <c r="U106" s="11">
        <f t="shared" si="38"/>
        <v>-27.450000000000003</v>
      </c>
    </row>
    <row r="107" spans="1:21" ht="14.25" customHeight="1" x14ac:dyDescent="0.25">
      <c r="A107" s="32"/>
      <c r="B107" s="35">
        <v>17.350000000000001</v>
      </c>
      <c r="C107" s="32" t="s">
        <v>30</v>
      </c>
      <c r="D107" s="34" t="s">
        <v>155</v>
      </c>
      <c r="H107" s="2">
        <v>1</v>
      </c>
      <c r="K107" s="36"/>
      <c r="L107" s="51">
        <v>1</v>
      </c>
      <c r="M107" s="17">
        <v>7</v>
      </c>
      <c r="N107" s="17">
        <v>7</v>
      </c>
      <c r="O107" s="54">
        <v>8</v>
      </c>
      <c r="P107" s="12">
        <f t="shared" si="33"/>
        <v>-1</v>
      </c>
      <c r="Q107" s="12">
        <f t="shared" si="34"/>
        <v>-1</v>
      </c>
      <c r="R107" s="1">
        <f t="shared" si="35"/>
        <v>-1</v>
      </c>
      <c r="S107" s="12">
        <f t="shared" si="36"/>
        <v>-26.25</v>
      </c>
      <c r="T107" s="12">
        <f t="shared" si="37"/>
        <v>-37.5</v>
      </c>
      <c r="U107" s="11">
        <f t="shared" si="38"/>
        <v>-28.450000000000003</v>
      </c>
    </row>
    <row r="108" spans="1:21" s="14" customFormat="1" ht="14.25" customHeight="1" x14ac:dyDescent="0.25">
      <c r="A108" s="32"/>
      <c r="B108" s="35">
        <v>19.05</v>
      </c>
      <c r="C108" s="32" t="s">
        <v>156</v>
      </c>
      <c r="D108" s="34" t="s">
        <v>157</v>
      </c>
      <c r="E108" s="13">
        <v>1</v>
      </c>
      <c r="F108" s="2"/>
      <c r="G108" s="2">
        <v>1</v>
      </c>
      <c r="H108" s="2"/>
      <c r="I108" s="2"/>
      <c r="J108" s="3">
        <v>1</v>
      </c>
      <c r="K108" s="36"/>
      <c r="L108" s="51">
        <v>1</v>
      </c>
      <c r="M108" s="17">
        <v>3.5</v>
      </c>
      <c r="N108" s="17">
        <v>3.5</v>
      </c>
      <c r="O108" s="54">
        <v>3.32</v>
      </c>
      <c r="P108" s="12">
        <f t="shared" si="33"/>
        <v>-1</v>
      </c>
      <c r="Q108" s="12">
        <f t="shared" si="34"/>
        <v>-1</v>
      </c>
      <c r="R108" s="1">
        <f t="shared" si="35"/>
        <v>-1</v>
      </c>
      <c r="S108" s="12">
        <f t="shared" si="36"/>
        <v>-27.25</v>
      </c>
      <c r="T108" s="12">
        <f t="shared" si="37"/>
        <v>-38.5</v>
      </c>
      <c r="U108" s="11">
        <f t="shared" si="38"/>
        <v>-29.450000000000003</v>
      </c>
    </row>
    <row r="109" spans="1:21" s="15" customFormat="1" ht="14.25" customHeight="1" x14ac:dyDescent="0.25">
      <c r="A109" s="32"/>
      <c r="B109" s="35"/>
      <c r="C109" s="32"/>
      <c r="D109" s="34" t="s">
        <v>158</v>
      </c>
      <c r="E109" s="13"/>
      <c r="F109" s="2"/>
      <c r="G109" s="2"/>
      <c r="H109" s="2">
        <v>1</v>
      </c>
      <c r="I109" s="2">
        <v>1</v>
      </c>
      <c r="J109" s="3"/>
      <c r="K109" s="36"/>
      <c r="L109" s="51"/>
      <c r="M109" s="17">
        <v>5</v>
      </c>
      <c r="N109" s="17">
        <v>5</v>
      </c>
      <c r="O109" s="54">
        <v>6.2</v>
      </c>
      <c r="P109" s="12">
        <f t="shared" si="33"/>
        <v>-1</v>
      </c>
      <c r="Q109" s="12">
        <f t="shared" si="34"/>
        <v>-1</v>
      </c>
      <c r="R109" s="1">
        <f t="shared" si="35"/>
        <v>-1</v>
      </c>
      <c r="S109" s="12">
        <f t="shared" si="36"/>
        <v>-28.25</v>
      </c>
      <c r="T109" s="12">
        <f t="shared" si="37"/>
        <v>-39.5</v>
      </c>
      <c r="U109" s="11">
        <f t="shared" si="38"/>
        <v>-30.450000000000003</v>
      </c>
    </row>
    <row r="110" spans="1:21" ht="14.25" customHeight="1" x14ac:dyDescent="0.25">
      <c r="A110" s="32"/>
      <c r="B110" s="35">
        <v>19.399999999999999</v>
      </c>
      <c r="C110" s="32"/>
      <c r="D110" s="34" t="s">
        <v>159</v>
      </c>
      <c r="E110" s="13">
        <v>1</v>
      </c>
      <c r="H110" s="2">
        <v>1</v>
      </c>
      <c r="J110" s="3">
        <v>1</v>
      </c>
      <c r="K110" s="36"/>
      <c r="L110" s="51"/>
      <c r="M110" s="17">
        <v>6.5</v>
      </c>
      <c r="N110" s="17">
        <v>6.5</v>
      </c>
      <c r="O110" s="54">
        <v>7.47</v>
      </c>
      <c r="P110" s="12">
        <f t="shared" si="33"/>
        <v>-1</v>
      </c>
      <c r="Q110" s="12">
        <f t="shared" si="34"/>
        <v>-1</v>
      </c>
      <c r="R110" s="1">
        <f t="shared" si="35"/>
        <v>-1</v>
      </c>
      <c r="S110" s="12">
        <f t="shared" si="36"/>
        <v>-29.25</v>
      </c>
      <c r="T110" s="12">
        <f t="shared" si="37"/>
        <v>-40.5</v>
      </c>
      <c r="U110" s="11">
        <f t="shared" si="38"/>
        <v>-31.450000000000003</v>
      </c>
    </row>
    <row r="111" spans="1:21" ht="14.25" customHeight="1" x14ac:dyDescent="0.25">
      <c r="A111" s="32"/>
      <c r="B111" s="35">
        <v>20.149999999999999</v>
      </c>
      <c r="C111" s="32"/>
      <c r="D111" s="34" t="s">
        <v>160</v>
      </c>
      <c r="J111" s="3">
        <v>1</v>
      </c>
      <c r="K111" s="36"/>
      <c r="L111" s="51"/>
      <c r="M111" s="17">
        <v>8</v>
      </c>
      <c r="N111" s="17">
        <v>4.5</v>
      </c>
      <c r="O111" s="54">
        <v>4.87</v>
      </c>
      <c r="P111" s="12">
        <f t="shared" si="33"/>
        <v>-1</v>
      </c>
      <c r="Q111" s="12">
        <f t="shared" si="34"/>
        <v>-1</v>
      </c>
      <c r="R111" s="1">
        <f t="shared" si="35"/>
        <v>-1</v>
      </c>
      <c r="S111" s="12">
        <f t="shared" si="36"/>
        <v>-30.25</v>
      </c>
      <c r="T111" s="12">
        <f t="shared" si="37"/>
        <v>-41.5</v>
      </c>
      <c r="U111" s="11">
        <f t="shared" si="38"/>
        <v>-32.450000000000003</v>
      </c>
    </row>
    <row r="112" spans="1:21" ht="14.25" customHeight="1" x14ac:dyDescent="0.25">
      <c r="A112" s="22">
        <v>42868</v>
      </c>
      <c r="B112" s="35">
        <v>15.15</v>
      </c>
      <c r="C112" s="32" t="s">
        <v>44</v>
      </c>
      <c r="D112" s="34" t="s">
        <v>117</v>
      </c>
      <c r="F112" s="2">
        <v>1</v>
      </c>
      <c r="K112" s="36"/>
      <c r="L112" s="51">
        <v>1</v>
      </c>
      <c r="M112" s="17">
        <v>11</v>
      </c>
      <c r="N112" s="17">
        <v>11</v>
      </c>
      <c r="O112" s="54">
        <v>13</v>
      </c>
      <c r="P112" s="12">
        <f t="shared" si="33"/>
        <v>-1</v>
      </c>
      <c r="Q112" s="12">
        <f t="shared" si="34"/>
        <v>-1</v>
      </c>
      <c r="R112" s="1">
        <f t="shared" si="35"/>
        <v>-1</v>
      </c>
      <c r="S112" s="12">
        <f t="shared" si="36"/>
        <v>-31.25</v>
      </c>
      <c r="T112" s="12">
        <f t="shared" si="37"/>
        <v>-42.5</v>
      </c>
      <c r="U112" s="11">
        <f t="shared" si="38"/>
        <v>-33.450000000000003</v>
      </c>
    </row>
    <row r="113" spans="1:22" ht="14.25" customHeight="1" x14ac:dyDescent="0.25">
      <c r="A113" s="32"/>
      <c r="B113" s="35">
        <v>16.25</v>
      </c>
      <c r="C113" s="32"/>
      <c r="D113" s="34" t="s">
        <v>161</v>
      </c>
      <c r="J113" s="3">
        <v>1</v>
      </c>
      <c r="K113" s="36"/>
      <c r="L113" s="51">
        <v>1</v>
      </c>
      <c r="M113" s="17">
        <v>8</v>
      </c>
      <c r="N113" s="17">
        <v>6</v>
      </c>
      <c r="O113" s="54">
        <v>6.4</v>
      </c>
      <c r="P113" s="12">
        <f t="shared" si="33"/>
        <v>-1</v>
      </c>
      <c r="Q113" s="12">
        <f t="shared" si="34"/>
        <v>-1</v>
      </c>
      <c r="R113" s="1">
        <f t="shared" si="35"/>
        <v>-1</v>
      </c>
      <c r="S113" s="12">
        <f t="shared" si="36"/>
        <v>-32.25</v>
      </c>
      <c r="T113" s="12">
        <f t="shared" si="37"/>
        <v>-43.5</v>
      </c>
      <c r="U113" s="11">
        <f t="shared" si="38"/>
        <v>-34.450000000000003</v>
      </c>
    </row>
    <row r="114" spans="1:22" ht="14.25" customHeight="1" x14ac:dyDescent="0.25">
      <c r="A114" s="32"/>
      <c r="B114" s="35">
        <v>18.45</v>
      </c>
      <c r="C114" s="32" t="s">
        <v>104</v>
      </c>
      <c r="D114" s="34" t="s">
        <v>162</v>
      </c>
      <c r="I114" s="2">
        <v>1</v>
      </c>
      <c r="K114" s="36"/>
      <c r="L114" s="51">
        <v>1</v>
      </c>
      <c r="M114" s="17">
        <v>15</v>
      </c>
      <c r="N114" s="17">
        <v>10</v>
      </c>
      <c r="O114" s="54">
        <v>10.9</v>
      </c>
      <c r="P114" s="12">
        <f t="shared" si="33"/>
        <v>-1</v>
      </c>
      <c r="Q114" s="12">
        <f t="shared" si="34"/>
        <v>-1</v>
      </c>
      <c r="R114" s="1">
        <f t="shared" si="35"/>
        <v>-1</v>
      </c>
      <c r="S114" s="12">
        <f t="shared" si="36"/>
        <v>-33.25</v>
      </c>
      <c r="T114" s="12">
        <f t="shared" si="37"/>
        <v>-44.5</v>
      </c>
      <c r="U114" s="11">
        <f t="shared" si="38"/>
        <v>-35.450000000000003</v>
      </c>
    </row>
    <row r="115" spans="1:22" ht="14.25" customHeight="1" x14ac:dyDescent="0.25">
      <c r="A115" s="32"/>
      <c r="B115" s="35"/>
      <c r="C115" s="32"/>
      <c r="D115" s="34" t="s">
        <v>163</v>
      </c>
      <c r="J115" s="3">
        <v>1</v>
      </c>
      <c r="K115" s="36"/>
      <c r="L115" s="51"/>
      <c r="M115" s="17">
        <v>26</v>
      </c>
      <c r="N115" s="17">
        <v>26</v>
      </c>
      <c r="O115" s="54">
        <v>42</v>
      </c>
      <c r="P115" s="12">
        <f t="shared" si="33"/>
        <v>-1</v>
      </c>
      <c r="Q115" s="12">
        <f t="shared" si="34"/>
        <v>-1</v>
      </c>
      <c r="R115" s="1">
        <f t="shared" si="35"/>
        <v>-1</v>
      </c>
      <c r="S115" s="12">
        <f t="shared" si="36"/>
        <v>-34.25</v>
      </c>
      <c r="T115" s="12">
        <f t="shared" si="37"/>
        <v>-45.5</v>
      </c>
      <c r="U115" s="11">
        <f t="shared" si="38"/>
        <v>-36.450000000000003</v>
      </c>
    </row>
    <row r="116" spans="1:22" ht="14.25" customHeight="1" x14ac:dyDescent="0.25">
      <c r="A116" s="32"/>
      <c r="B116" s="35"/>
      <c r="C116" s="32"/>
      <c r="D116" s="34" t="s">
        <v>164</v>
      </c>
      <c r="F116" s="2">
        <v>1</v>
      </c>
      <c r="H116" s="2">
        <v>1</v>
      </c>
      <c r="K116" s="36"/>
      <c r="L116" s="51"/>
      <c r="M116" s="17">
        <v>6.5</v>
      </c>
      <c r="N116" s="17">
        <v>6.5</v>
      </c>
      <c r="O116" s="54">
        <v>8</v>
      </c>
      <c r="P116" s="12">
        <f t="shared" si="33"/>
        <v>-1</v>
      </c>
      <c r="Q116" s="12">
        <f t="shared" si="34"/>
        <v>-1</v>
      </c>
      <c r="R116" s="1">
        <f t="shared" si="35"/>
        <v>-1</v>
      </c>
      <c r="S116" s="12">
        <f t="shared" si="36"/>
        <v>-35.25</v>
      </c>
      <c r="T116" s="12">
        <f t="shared" si="37"/>
        <v>-46.5</v>
      </c>
      <c r="U116" s="11">
        <f t="shared" si="38"/>
        <v>-37.450000000000003</v>
      </c>
    </row>
    <row r="117" spans="1:22" ht="14.25" customHeight="1" x14ac:dyDescent="0.25">
      <c r="A117" s="32"/>
      <c r="B117" s="35">
        <v>19.45</v>
      </c>
      <c r="C117" s="32"/>
      <c r="D117" s="34" t="s">
        <v>165</v>
      </c>
      <c r="J117" s="3">
        <v>1</v>
      </c>
      <c r="K117" s="36"/>
      <c r="L117" s="51"/>
      <c r="M117" s="17">
        <v>13</v>
      </c>
      <c r="N117" s="17">
        <v>13</v>
      </c>
      <c r="O117" s="54">
        <v>18.22</v>
      </c>
      <c r="P117" s="12">
        <f t="shared" si="33"/>
        <v>-1</v>
      </c>
      <c r="Q117" s="12">
        <f t="shared" si="34"/>
        <v>-1</v>
      </c>
      <c r="R117" s="1">
        <f t="shared" si="35"/>
        <v>-1</v>
      </c>
      <c r="S117" s="12">
        <f t="shared" si="36"/>
        <v>-36.25</v>
      </c>
      <c r="T117" s="12">
        <f t="shared" si="37"/>
        <v>-47.5</v>
      </c>
      <c r="U117" s="11">
        <f t="shared" si="38"/>
        <v>-38.450000000000003</v>
      </c>
    </row>
    <row r="118" spans="1:22" s="21" customFormat="1" ht="14.25" customHeight="1" x14ac:dyDescent="0.25">
      <c r="A118" s="22">
        <v>42870</v>
      </c>
      <c r="B118" s="35">
        <v>15.15</v>
      </c>
      <c r="C118" s="32" t="s">
        <v>55</v>
      </c>
      <c r="D118" s="34" t="s">
        <v>87</v>
      </c>
      <c r="E118" s="13">
        <v>1</v>
      </c>
      <c r="F118" s="2"/>
      <c r="G118" s="2"/>
      <c r="H118" s="2"/>
      <c r="I118" s="2">
        <v>1</v>
      </c>
      <c r="J118" s="3"/>
      <c r="K118" s="36"/>
      <c r="L118" s="51"/>
      <c r="M118" s="17">
        <v>2.75</v>
      </c>
      <c r="N118" s="17">
        <v>2.75</v>
      </c>
      <c r="O118" s="54">
        <v>3.15</v>
      </c>
      <c r="P118" s="12">
        <f t="shared" si="33"/>
        <v>-1</v>
      </c>
      <c r="Q118" s="12">
        <f t="shared" si="34"/>
        <v>-1</v>
      </c>
      <c r="R118" s="1">
        <f t="shared" si="35"/>
        <v>-1</v>
      </c>
      <c r="S118" s="12">
        <f t="shared" si="36"/>
        <v>-37.25</v>
      </c>
      <c r="T118" s="12">
        <f t="shared" si="37"/>
        <v>-48.5</v>
      </c>
      <c r="U118" s="11">
        <f t="shared" si="38"/>
        <v>-39.450000000000003</v>
      </c>
    </row>
    <row r="119" spans="1:22" ht="14.25" customHeight="1" x14ac:dyDescent="0.25">
      <c r="A119" s="32"/>
      <c r="B119" s="35"/>
      <c r="C119" s="32"/>
      <c r="D119" s="34" t="s">
        <v>166</v>
      </c>
      <c r="F119" s="2">
        <v>1</v>
      </c>
      <c r="G119" s="2">
        <v>1</v>
      </c>
      <c r="J119" s="3">
        <v>1</v>
      </c>
      <c r="K119" s="36">
        <v>1</v>
      </c>
      <c r="L119" s="51"/>
      <c r="M119" s="17">
        <v>3.5</v>
      </c>
      <c r="N119" s="17">
        <v>3.5</v>
      </c>
      <c r="O119" s="54">
        <v>3.77</v>
      </c>
      <c r="P119" s="12">
        <f t="shared" si="33"/>
        <v>2.5</v>
      </c>
      <c r="Q119" s="12">
        <f t="shared" si="34"/>
        <v>2.5</v>
      </c>
      <c r="R119" s="1">
        <f t="shared" si="35"/>
        <v>2.77</v>
      </c>
      <c r="S119" s="12">
        <f t="shared" si="36"/>
        <v>-34.75</v>
      </c>
      <c r="T119" s="12">
        <f t="shared" si="37"/>
        <v>-46</v>
      </c>
      <c r="U119" s="11">
        <f t="shared" si="38"/>
        <v>-36.68</v>
      </c>
    </row>
    <row r="120" spans="1:22" ht="14.25" customHeight="1" x14ac:dyDescent="0.25">
      <c r="A120" s="32"/>
      <c r="B120" s="35">
        <v>17.25</v>
      </c>
      <c r="C120" s="32"/>
      <c r="D120" s="34" t="s">
        <v>167</v>
      </c>
      <c r="E120" s="13">
        <v>1</v>
      </c>
      <c r="G120" s="2">
        <v>1</v>
      </c>
      <c r="K120" s="36"/>
      <c r="L120" s="51">
        <v>1</v>
      </c>
      <c r="M120" s="17">
        <v>3.25</v>
      </c>
      <c r="N120" s="17">
        <v>3.25</v>
      </c>
      <c r="O120" s="54">
        <v>2.92</v>
      </c>
      <c r="P120" s="12">
        <f t="shared" ref="P120:P151" si="39">IF(K120=1, (M120-1), -1)</f>
        <v>-1</v>
      </c>
      <c r="Q120" s="12">
        <f t="shared" ref="Q120:Q151" si="40">IF(K120=1, (N120-1), -1)</f>
        <v>-1</v>
      </c>
      <c r="R120" s="1">
        <f t="shared" ref="R120:R151" si="41">IF(K120=1, (O120-1), -1)</f>
        <v>-1</v>
      </c>
      <c r="S120" s="12">
        <f t="shared" ref="S120:S151" si="42">S119+P120</f>
        <v>-35.75</v>
      </c>
      <c r="T120" s="12">
        <f t="shared" ref="T120:T151" si="43">T119+Q120</f>
        <v>-47</v>
      </c>
      <c r="U120" s="11">
        <f t="shared" ref="U120:U151" si="44">U119+R120</f>
        <v>-37.68</v>
      </c>
    </row>
    <row r="121" spans="1:22" ht="14.25" customHeight="1" x14ac:dyDescent="0.25">
      <c r="A121" s="32"/>
      <c r="B121" s="35">
        <v>18.5</v>
      </c>
      <c r="C121" s="32" t="s">
        <v>38</v>
      </c>
      <c r="D121" s="34" t="s">
        <v>168</v>
      </c>
      <c r="F121" s="2">
        <v>1</v>
      </c>
      <c r="H121" s="2">
        <v>1</v>
      </c>
      <c r="I121" s="2">
        <v>1</v>
      </c>
      <c r="K121" s="36"/>
      <c r="L121" s="51"/>
      <c r="M121" s="17">
        <v>13</v>
      </c>
      <c r="N121" s="17">
        <v>9</v>
      </c>
      <c r="O121" s="54">
        <v>10</v>
      </c>
      <c r="P121" s="12">
        <f t="shared" si="39"/>
        <v>-1</v>
      </c>
      <c r="Q121" s="12">
        <f t="shared" si="40"/>
        <v>-1</v>
      </c>
      <c r="R121" s="1">
        <f t="shared" si="41"/>
        <v>-1</v>
      </c>
      <c r="S121" s="12">
        <f t="shared" si="42"/>
        <v>-36.75</v>
      </c>
      <c r="T121" s="12">
        <f t="shared" si="43"/>
        <v>-48</v>
      </c>
      <c r="U121" s="11">
        <f t="shared" si="44"/>
        <v>-38.68</v>
      </c>
    </row>
    <row r="122" spans="1:22" ht="14.25" customHeight="1" x14ac:dyDescent="0.25">
      <c r="A122" s="22">
        <v>42871</v>
      </c>
      <c r="B122" s="35">
        <v>15.3</v>
      </c>
      <c r="C122" s="32" t="s">
        <v>62</v>
      </c>
      <c r="D122" s="34" t="s">
        <v>169</v>
      </c>
      <c r="E122" s="13">
        <v>1</v>
      </c>
      <c r="G122" s="2">
        <v>1</v>
      </c>
      <c r="J122" s="3">
        <v>1</v>
      </c>
      <c r="K122" s="36"/>
      <c r="L122" s="51"/>
      <c r="M122" s="17">
        <v>3.5</v>
      </c>
      <c r="N122" s="17">
        <v>3.25</v>
      </c>
      <c r="O122" s="54">
        <v>3.65</v>
      </c>
      <c r="P122" s="12">
        <f t="shared" si="39"/>
        <v>-1</v>
      </c>
      <c r="Q122" s="12">
        <f t="shared" si="40"/>
        <v>-1</v>
      </c>
      <c r="R122" s="1">
        <f t="shared" si="41"/>
        <v>-1</v>
      </c>
      <c r="S122" s="12">
        <f t="shared" si="42"/>
        <v>-37.75</v>
      </c>
      <c r="T122" s="12">
        <f t="shared" si="43"/>
        <v>-49</v>
      </c>
      <c r="U122" s="11">
        <f t="shared" si="44"/>
        <v>-39.68</v>
      </c>
    </row>
    <row r="123" spans="1:22" ht="14.25" customHeight="1" x14ac:dyDescent="0.25">
      <c r="A123" s="32"/>
      <c r="B123" s="35"/>
      <c r="C123" s="32"/>
      <c r="D123" s="34" t="s">
        <v>170</v>
      </c>
      <c r="F123" s="2">
        <v>1</v>
      </c>
      <c r="H123" s="2">
        <v>1</v>
      </c>
      <c r="I123" s="2">
        <v>1</v>
      </c>
      <c r="K123" s="36"/>
      <c r="L123" s="51"/>
      <c r="M123" s="17">
        <v>8</v>
      </c>
      <c r="N123" s="17">
        <v>8</v>
      </c>
      <c r="O123" s="54">
        <v>8.7799999999999994</v>
      </c>
      <c r="P123" s="12">
        <f t="shared" si="39"/>
        <v>-1</v>
      </c>
      <c r="Q123" s="12">
        <f t="shared" si="40"/>
        <v>-1</v>
      </c>
      <c r="R123" s="1">
        <f t="shared" si="41"/>
        <v>-1</v>
      </c>
      <c r="S123" s="12">
        <f t="shared" si="42"/>
        <v>-38.75</v>
      </c>
      <c r="T123" s="12">
        <f t="shared" si="43"/>
        <v>-50</v>
      </c>
      <c r="U123" s="11">
        <f t="shared" si="44"/>
        <v>-40.68</v>
      </c>
    </row>
    <row r="124" spans="1:22" ht="14.25" customHeight="1" x14ac:dyDescent="0.25">
      <c r="A124" s="32"/>
      <c r="B124" s="35">
        <v>20.399999999999999</v>
      </c>
      <c r="C124" s="32"/>
      <c r="D124" s="34" t="s">
        <v>171</v>
      </c>
      <c r="I124" s="2">
        <v>1</v>
      </c>
      <c r="K124" s="36">
        <v>1</v>
      </c>
      <c r="L124" s="51"/>
      <c r="M124" s="17">
        <v>8</v>
      </c>
      <c r="N124" s="17">
        <v>4</v>
      </c>
      <c r="O124" s="54">
        <v>4.7</v>
      </c>
      <c r="P124" s="12">
        <f t="shared" si="39"/>
        <v>7</v>
      </c>
      <c r="Q124" s="12">
        <f t="shared" si="40"/>
        <v>3</v>
      </c>
      <c r="R124" s="1">
        <f t="shared" si="41"/>
        <v>3.7</v>
      </c>
      <c r="S124" s="12">
        <f t="shared" si="42"/>
        <v>-31.75</v>
      </c>
      <c r="T124" s="12">
        <f t="shared" si="43"/>
        <v>-47</v>
      </c>
      <c r="U124" s="11">
        <f t="shared" si="44"/>
        <v>-36.979999999999997</v>
      </c>
      <c r="V124" s="2" t="s">
        <v>250</v>
      </c>
    </row>
    <row r="125" spans="1:22" ht="14.25" customHeight="1" x14ac:dyDescent="0.25">
      <c r="A125" s="22">
        <v>42872</v>
      </c>
      <c r="B125" s="35">
        <v>18.25</v>
      </c>
      <c r="C125" s="32" t="s">
        <v>49</v>
      </c>
      <c r="D125" s="34" t="s">
        <v>173</v>
      </c>
      <c r="H125" s="2">
        <v>1</v>
      </c>
      <c r="K125" s="36"/>
      <c r="L125" s="51"/>
      <c r="M125" s="17">
        <v>9</v>
      </c>
      <c r="N125" s="17">
        <v>8</v>
      </c>
      <c r="O125" s="54">
        <v>8.4</v>
      </c>
      <c r="P125" s="12">
        <f t="shared" si="39"/>
        <v>-1</v>
      </c>
      <c r="Q125" s="12">
        <f t="shared" si="40"/>
        <v>-1</v>
      </c>
      <c r="R125" s="1">
        <f t="shared" si="41"/>
        <v>-1</v>
      </c>
      <c r="S125" s="12">
        <f t="shared" si="42"/>
        <v>-32.75</v>
      </c>
      <c r="T125" s="12">
        <f t="shared" si="43"/>
        <v>-48</v>
      </c>
      <c r="U125" s="11">
        <f t="shared" si="44"/>
        <v>-37.979999999999997</v>
      </c>
    </row>
    <row r="126" spans="1:22" ht="14.25" customHeight="1" x14ac:dyDescent="0.25">
      <c r="A126" s="32"/>
      <c r="B126" s="35">
        <v>19.55</v>
      </c>
      <c r="C126" s="32"/>
      <c r="D126" s="34" t="s">
        <v>174</v>
      </c>
      <c r="H126" s="2">
        <v>1</v>
      </c>
      <c r="K126" s="36">
        <v>1</v>
      </c>
      <c r="L126" s="51"/>
      <c r="M126" s="17">
        <v>7.5</v>
      </c>
      <c r="N126" s="17">
        <v>6</v>
      </c>
      <c r="O126" s="54">
        <v>5.78</v>
      </c>
      <c r="P126" s="12">
        <f t="shared" si="39"/>
        <v>6.5</v>
      </c>
      <c r="Q126" s="12">
        <f t="shared" si="40"/>
        <v>5</v>
      </c>
      <c r="R126" s="1">
        <f t="shared" si="41"/>
        <v>4.78</v>
      </c>
      <c r="S126" s="12">
        <f t="shared" si="42"/>
        <v>-26.25</v>
      </c>
      <c r="T126" s="12">
        <f t="shared" si="43"/>
        <v>-43</v>
      </c>
      <c r="U126" s="11">
        <f t="shared" si="44"/>
        <v>-33.199999999999996</v>
      </c>
    </row>
    <row r="127" spans="1:22" ht="14.25" customHeight="1" x14ac:dyDescent="0.25">
      <c r="A127" s="22">
        <v>42874</v>
      </c>
      <c r="B127" s="35">
        <v>14.35</v>
      </c>
      <c r="C127" s="32" t="s">
        <v>29</v>
      </c>
      <c r="D127" s="34" t="s">
        <v>82</v>
      </c>
      <c r="F127" s="2">
        <v>1</v>
      </c>
      <c r="H127" s="2">
        <v>1</v>
      </c>
      <c r="I127" s="2">
        <v>1</v>
      </c>
      <c r="K127" s="36"/>
      <c r="L127" s="51">
        <v>1</v>
      </c>
      <c r="M127" s="17">
        <v>12</v>
      </c>
      <c r="N127" s="17">
        <v>4</v>
      </c>
      <c r="O127" s="54">
        <v>4.37</v>
      </c>
      <c r="P127" s="12">
        <f t="shared" si="39"/>
        <v>-1</v>
      </c>
      <c r="Q127" s="12">
        <f t="shared" si="40"/>
        <v>-1</v>
      </c>
      <c r="R127" s="1">
        <f t="shared" si="41"/>
        <v>-1</v>
      </c>
      <c r="S127" s="12">
        <f t="shared" si="42"/>
        <v>-27.25</v>
      </c>
      <c r="T127" s="12">
        <f t="shared" si="43"/>
        <v>-44</v>
      </c>
      <c r="U127" s="11">
        <f t="shared" si="44"/>
        <v>-34.199999999999996</v>
      </c>
    </row>
    <row r="128" spans="1:22" s="13" customFormat="1" ht="14.25" customHeight="1" x14ac:dyDescent="0.25">
      <c r="A128" s="32"/>
      <c r="B128" s="35">
        <v>16.05</v>
      </c>
      <c r="C128" s="32" t="s">
        <v>172</v>
      </c>
      <c r="D128" s="34" t="s">
        <v>175</v>
      </c>
      <c r="E128" s="13">
        <v>1</v>
      </c>
      <c r="F128" s="2"/>
      <c r="G128" s="2"/>
      <c r="H128" s="2">
        <v>1</v>
      </c>
      <c r="I128" s="2"/>
      <c r="J128" s="3"/>
      <c r="K128" s="36"/>
      <c r="L128" s="51"/>
      <c r="M128" s="17">
        <v>2.88</v>
      </c>
      <c r="N128" s="17">
        <v>2.88</v>
      </c>
      <c r="O128" s="54">
        <v>3.25</v>
      </c>
      <c r="P128" s="12">
        <f t="shared" si="39"/>
        <v>-1</v>
      </c>
      <c r="Q128" s="12">
        <f t="shared" si="40"/>
        <v>-1</v>
      </c>
      <c r="R128" s="1">
        <f t="shared" si="41"/>
        <v>-1</v>
      </c>
      <c r="S128" s="12">
        <f t="shared" si="42"/>
        <v>-28.25</v>
      </c>
      <c r="T128" s="12">
        <f t="shared" si="43"/>
        <v>-45</v>
      </c>
      <c r="U128" s="11">
        <f t="shared" si="44"/>
        <v>-35.199999999999996</v>
      </c>
    </row>
    <row r="129" spans="1:21" ht="14.25" customHeight="1" x14ac:dyDescent="0.25">
      <c r="A129" s="32"/>
      <c r="B129" s="35">
        <v>19</v>
      </c>
      <c r="C129" s="32" t="s">
        <v>141</v>
      </c>
      <c r="D129" s="34" t="s">
        <v>143</v>
      </c>
      <c r="F129" s="2">
        <v>1</v>
      </c>
      <c r="G129" s="2">
        <v>1</v>
      </c>
      <c r="K129" s="36"/>
      <c r="L129" s="51"/>
      <c r="M129" s="17">
        <v>10</v>
      </c>
      <c r="N129" s="17">
        <v>6.5</v>
      </c>
      <c r="O129" s="54">
        <v>8.4600000000000009</v>
      </c>
      <c r="P129" s="12">
        <f t="shared" si="39"/>
        <v>-1</v>
      </c>
      <c r="Q129" s="12">
        <f t="shared" si="40"/>
        <v>-1</v>
      </c>
      <c r="R129" s="1">
        <f t="shared" si="41"/>
        <v>-1</v>
      </c>
      <c r="S129" s="12">
        <f t="shared" si="42"/>
        <v>-29.25</v>
      </c>
      <c r="T129" s="12">
        <f t="shared" si="43"/>
        <v>-46</v>
      </c>
      <c r="U129" s="11">
        <f t="shared" si="44"/>
        <v>-36.199999999999996</v>
      </c>
    </row>
    <row r="130" spans="1:21" ht="14.25" customHeight="1" x14ac:dyDescent="0.25">
      <c r="A130" s="22">
        <v>42875</v>
      </c>
      <c r="B130" s="35">
        <v>20.5</v>
      </c>
      <c r="C130" s="32" t="s">
        <v>14</v>
      </c>
      <c r="D130" s="34" t="s">
        <v>176</v>
      </c>
      <c r="G130" s="2">
        <v>1</v>
      </c>
      <c r="K130" s="36"/>
      <c r="L130" s="51"/>
      <c r="M130" s="17">
        <v>7</v>
      </c>
      <c r="N130" s="17">
        <v>8</v>
      </c>
      <c r="O130" s="54">
        <v>8.42</v>
      </c>
      <c r="P130" s="12">
        <f t="shared" si="39"/>
        <v>-1</v>
      </c>
      <c r="Q130" s="12">
        <f t="shared" si="40"/>
        <v>-1</v>
      </c>
      <c r="R130" s="1">
        <f t="shared" si="41"/>
        <v>-1</v>
      </c>
      <c r="S130" s="12">
        <f t="shared" si="42"/>
        <v>-30.25</v>
      </c>
      <c r="T130" s="12">
        <f t="shared" si="43"/>
        <v>-47</v>
      </c>
      <c r="U130" s="11">
        <f t="shared" si="44"/>
        <v>-37.199999999999996</v>
      </c>
    </row>
    <row r="131" spans="1:21" s="14" customFormat="1" ht="14.25" customHeight="1" x14ac:dyDescent="0.25">
      <c r="A131" s="22">
        <v>42876</v>
      </c>
      <c r="B131" s="35">
        <v>16.100000000000001</v>
      </c>
      <c r="C131" s="32" t="s">
        <v>156</v>
      </c>
      <c r="D131" s="34" t="s">
        <v>177</v>
      </c>
      <c r="E131" s="13"/>
      <c r="F131" s="2"/>
      <c r="G131" s="2"/>
      <c r="H131" s="2"/>
      <c r="I131" s="2"/>
      <c r="J131" s="3">
        <v>1</v>
      </c>
      <c r="K131" s="36"/>
      <c r="L131" s="51">
        <v>1</v>
      </c>
      <c r="M131" s="17">
        <v>13</v>
      </c>
      <c r="N131" s="17">
        <v>11</v>
      </c>
      <c r="O131" s="54">
        <v>14</v>
      </c>
      <c r="P131" s="12">
        <f t="shared" si="39"/>
        <v>-1</v>
      </c>
      <c r="Q131" s="12">
        <f t="shared" si="40"/>
        <v>-1</v>
      </c>
      <c r="R131" s="1">
        <f t="shared" si="41"/>
        <v>-1</v>
      </c>
      <c r="S131" s="12">
        <f t="shared" si="42"/>
        <v>-31.25</v>
      </c>
      <c r="T131" s="12">
        <f t="shared" si="43"/>
        <v>-48</v>
      </c>
      <c r="U131" s="11">
        <f t="shared" si="44"/>
        <v>-38.199999999999996</v>
      </c>
    </row>
    <row r="132" spans="1:21" ht="14.25" customHeight="1" x14ac:dyDescent="0.25">
      <c r="A132" s="22">
        <v>42877</v>
      </c>
      <c r="B132" s="35">
        <v>16.100000000000001</v>
      </c>
      <c r="C132" s="32" t="s">
        <v>56</v>
      </c>
      <c r="D132" s="34" t="s">
        <v>178</v>
      </c>
      <c r="E132" s="13">
        <v>1</v>
      </c>
      <c r="G132" s="2">
        <v>1</v>
      </c>
      <c r="K132" s="36">
        <v>1</v>
      </c>
      <c r="L132" s="51"/>
      <c r="M132" s="17">
        <v>2.1</v>
      </c>
      <c r="N132" s="17">
        <v>2.1</v>
      </c>
      <c r="O132" s="54">
        <v>2.0299999999999998</v>
      </c>
      <c r="P132" s="12">
        <f t="shared" si="39"/>
        <v>1.1000000000000001</v>
      </c>
      <c r="Q132" s="12">
        <f t="shared" si="40"/>
        <v>1.1000000000000001</v>
      </c>
      <c r="R132" s="1">
        <f t="shared" si="41"/>
        <v>1.0299999999999998</v>
      </c>
      <c r="S132" s="12">
        <f t="shared" si="42"/>
        <v>-30.15</v>
      </c>
      <c r="T132" s="12">
        <f t="shared" si="43"/>
        <v>-46.9</v>
      </c>
      <c r="U132" s="11">
        <f t="shared" si="44"/>
        <v>-37.169999999999995</v>
      </c>
    </row>
    <row r="133" spans="1:21" ht="14.25" customHeight="1" x14ac:dyDescent="0.25">
      <c r="A133" s="32"/>
      <c r="B133" s="35"/>
      <c r="C133" s="32"/>
      <c r="D133" s="34" t="s">
        <v>179</v>
      </c>
      <c r="F133" s="2">
        <v>1</v>
      </c>
      <c r="H133" s="2">
        <v>1</v>
      </c>
      <c r="J133" s="3">
        <v>1</v>
      </c>
      <c r="K133" s="36"/>
      <c r="L133" s="51">
        <v>1</v>
      </c>
      <c r="M133" s="17">
        <v>13</v>
      </c>
      <c r="N133" s="17">
        <v>13</v>
      </c>
      <c r="O133" s="54">
        <v>13.89</v>
      </c>
      <c r="P133" s="12">
        <f t="shared" si="39"/>
        <v>-1</v>
      </c>
      <c r="Q133" s="12">
        <f t="shared" si="40"/>
        <v>-1</v>
      </c>
      <c r="R133" s="1">
        <f t="shared" si="41"/>
        <v>-1</v>
      </c>
      <c r="S133" s="12">
        <f t="shared" si="42"/>
        <v>-31.15</v>
      </c>
      <c r="T133" s="12">
        <f t="shared" si="43"/>
        <v>-47.9</v>
      </c>
      <c r="U133" s="11">
        <f t="shared" si="44"/>
        <v>-38.169999999999995</v>
      </c>
    </row>
    <row r="134" spans="1:21" ht="15" customHeight="1" x14ac:dyDescent="0.25">
      <c r="A134" s="32"/>
      <c r="B134" s="35"/>
      <c r="C134" s="32"/>
      <c r="D134" s="34" t="s">
        <v>180</v>
      </c>
      <c r="H134" s="2">
        <v>1</v>
      </c>
      <c r="I134" s="2">
        <v>1</v>
      </c>
      <c r="K134" s="36"/>
      <c r="L134" s="51"/>
      <c r="M134" s="17">
        <v>15</v>
      </c>
      <c r="N134" s="17">
        <v>12</v>
      </c>
      <c r="O134" s="54">
        <v>13.89</v>
      </c>
      <c r="P134" s="12">
        <f t="shared" si="39"/>
        <v>-1</v>
      </c>
      <c r="Q134" s="12">
        <f t="shared" si="40"/>
        <v>-1</v>
      </c>
      <c r="R134" s="1">
        <f t="shared" si="41"/>
        <v>-1</v>
      </c>
      <c r="S134" s="12">
        <f t="shared" si="42"/>
        <v>-32.15</v>
      </c>
      <c r="T134" s="12">
        <f t="shared" si="43"/>
        <v>-48.9</v>
      </c>
      <c r="U134" s="11">
        <f t="shared" si="44"/>
        <v>-39.169999999999995</v>
      </c>
    </row>
    <row r="135" spans="1:21" s="19" customFormat="1" ht="14.25" customHeight="1" x14ac:dyDescent="0.25">
      <c r="A135" s="37"/>
      <c r="B135" s="38">
        <v>18</v>
      </c>
      <c r="C135" s="37"/>
      <c r="D135" s="50" t="s">
        <v>160</v>
      </c>
      <c r="E135" s="13"/>
      <c r="F135" s="2"/>
      <c r="G135" s="2"/>
      <c r="H135" s="2"/>
      <c r="I135" s="2"/>
      <c r="J135" s="3">
        <v>1</v>
      </c>
      <c r="K135" s="39"/>
      <c r="L135" s="52"/>
      <c r="M135" s="40">
        <v>9</v>
      </c>
      <c r="N135" s="40">
        <v>9</v>
      </c>
      <c r="O135" s="55">
        <v>12</v>
      </c>
      <c r="P135" s="12">
        <f t="shared" si="39"/>
        <v>-1</v>
      </c>
      <c r="Q135" s="12">
        <f t="shared" si="40"/>
        <v>-1</v>
      </c>
      <c r="R135" s="1">
        <f t="shared" si="41"/>
        <v>-1</v>
      </c>
      <c r="S135" s="12">
        <f t="shared" si="42"/>
        <v>-33.15</v>
      </c>
      <c r="T135" s="12">
        <f t="shared" si="43"/>
        <v>-49.9</v>
      </c>
      <c r="U135" s="11">
        <f t="shared" si="44"/>
        <v>-40.169999999999995</v>
      </c>
    </row>
    <row r="136" spans="1:21" ht="14.25" customHeight="1" x14ac:dyDescent="0.25">
      <c r="A136" s="32"/>
      <c r="B136" s="35">
        <v>18.55</v>
      </c>
      <c r="C136" s="32" t="s">
        <v>38</v>
      </c>
      <c r="D136" s="34" t="s">
        <v>39</v>
      </c>
      <c r="E136" s="13">
        <v>1</v>
      </c>
      <c r="K136" s="36"/>
      <c r="L136" s="51">
        <v>1</v>
      </c>
      <c r="M136" s="17">
        <v>4.5</v>
      </c>
      <c r="N136" s="17">
        <v>4.5</v>
      </c>
      <c r="O136" s="54">
        <v>4.5</v>
      </c>
      <c r="P136" s="12">
        <f t="shared" si="39"/>
        <v>-1</v>
      </c>
      <c r="Q136" s="12">
        <f t="shared" si="40"/>
        <v>-1</v>
      </c>
      <c r="R136" s="1">
        <f t="shared" si="41"/>
        <v>-1</v>
      </c>
      <c r="S136" s="12">
        <f t="shared" si="42"/>
        <v>-34.15</v>
      </c>
      <c r="T136" s="12">
        <f t="shared" si="43"/>
        <v>-50.9</v>
      </c>
      <c r="U136" s="11">
        <f t="shared" si="44"/>
        <v>-41.169999999999995</v>
      </c>
    </row>
    <row r="137" spans="1:21" ht="14.25" customHeight="1" x14ac:dyDescent="0.25">
      <c r="A137" s="22">
        <v>42878</v>
      </c>
      <c r="B137" s="35">
        <v>15.5</v>
      </c>
      <c r="C137" s="32" t="s">
        <v>55</v>
      </c>
      <c r="D137" s="34" t="s">
        <v>84</v>
      </c>
      <c r="F137" s="2">
        <v>1</v>
      </c>
      <c r="H137" s="2">
        <v>1</v>
      </c>
      <c r="I137" s="2">
        <v>1</v>
      </c>
      <c r="K137" s="36"/>
      <c r="L137" s="51"/>
      <c r="M137" s="17">
        <v>4.3</v>
      </c>
      <c r="N137" s="17">
        <v>4.3</v>
      </c>
      <c r="O137" s="54">
        <v>6.4</v>
      </c>
      <c r="P137" s="12">
        <f t="shared" si="39"/>
        <v>-1</v>
      </c>
      <c r="Q137" s="12">
        <f t="shared" si="40"/>
        <v>-1</v>
      </c>
      <c r="R137" s="1">
        <f t="shared" si="41"/>
        <v>-1</v>
      </c>
      <c r="S137" s="12">
        <f t="shared" si="42"/>
        <v>-35.15</v>
      </c>
      <c r="T137" s="12">
        <f t="shared" si="43"/>
        <v>-51.9</v>
      </c>
      <c r="U137" s="11">
        <f t="shared" si="44"/>
        <v>-42.169999999999995</v>
      </c>
    </row>
    <row r="138" spans="1:21" s="19" customFormat="1" ht="14.25" customHeight="1" x14ac:dyDescent="0.25">
      <c r="A138" s="32"/>
      <c r="B138" s="35">
        <v>16.2</v>
      </c>
      <c r="C138" s="32"/>
      <c r="D138" s="34" t="s">
        <v>85</v>
      </c>
      <c r="E138" s="13"/>
      <c r="F138" s="2"/>
      <c r="G138" s="2"/>
      <c r="H138" s="2">
        <v>1</v>
      </c>
      <c r="I138" s="2"/>
      <c r="J138" s="3"/>
      <c r="K138" s="36"/>
      <c r="L138" s="51"/>
      <c r="M138" s="17">
        <v>13</v>
      </c>
      <c r="N138" s="17">
        <v>11</v>
      </c>
      <c r="O138" s="54">
        <v>12</v>
      </c>
      <c r="P138" s="12">
        <f t="shared" si="39"/>
        <v>-1</v>
      </c>
      <c r="Q138" s="12">
        <f t="shared" si="40"/>
        <v>-1</v>
      </c>
      <c r="R138" s="1">
        <f t="shared" si="41"/>
        <v>-1</v>
      </c>
      <c r="S138" s="12">
        <f t="shared" si="42"/>
        <v>-36.15</v>
      </c>
      <c r="T138" s="12">
        <f t="shared" si="43"/>
        <v>-52.9</v>
      </c>
      <c r="U138" s="11">
        <f t="shared" si="44"/>
        <v>-43.169999999999995</v>
      </c>
    </row>
    <row r="139" spans="1:21" x14ac:dyDescent="0.25">
      <c r="A139" s="32"/>
      <c r="B139" s="35"/>
      <c r="C139" s="32"/>
      <c r="D139" s="34" t="s">
        <v>181</v>
      </c>
      <c r="I139" s="2">
        <v>1</v>
      </c>
      <c r="K139" s="36"/>
      <c r="L139" s="51"/>
      <c r="M139" s="17">
        <v>15</v>
      </c>
      <c r="N139" s="17">
        <v>17</v>
      </c>
      <c r="O139" s="54">
        <v>21</v>
      </c>
      <c r="P139" s="12">
        <f t="shared" si="39"/>
        <v>-1</v>
      </c>
      <c r="Q139" s="12">
        <f t="shared" si="40"/>
        <v>-1</v>
      </c>
      <c r="R139" s="1">
        <f t="shared" si="41"/>
        <v>-1</v>
      </c>
      <c r="S139" s="12">
        <f t="shared" si="42"/>
        <v>-37.15</v>
      </c>
      <c r="T139" s="12">
        <f t="shared" si="43"/>
        <v>-53.9</v>
      </c>
      <c r="U139" s="11">
        <f t="shared" si="44"/>
        <v>-44.169999999999995</v>
      </c>
    </row>
    <row r="140" spans="1:21" x14ac:dyDescent="0.25">
      <c r="A140" s="32"/>
      <c r="B140" s="35"/>
      <c r="C140" s="32"/>
      <c r="D140" s="34" t="s">
        <v>182</v>
      </c>
      <c r="H140" s="2">
        <v>1</v>
      </c>
      <c r="K140" s="36"/>
      <c r="L140" s="51"/>
      <c r="M140" s="17">
        <v>10</v>
      </c>
      <c r="N140" s="17">
        <v>10</v>
      </c>
      <c r="O140" s="54">
        <v>5</v>
      </c>
      <c r="P140" s="12">
        <f t="shared" si="39"/>
        <v>-1</v>
      </c>
      <c r="Q140" s="12">
        <f t="shared" si="40"/>
        <v>-1</v>
      </c>
      <c r="R140" s="1">
        <f t="shared" si="41"/>
        <v>-1</v>
      </c>
      <c r="S140" s="12">
        <f t="shared" si="42"/>
        <v>-38.15</v>
      </c>
      <c r="T140" s="12">
        <f t="shared" si="43"/>
        <v>-54.9</v>
      </c>
      <c r="U140" s="11">
        <f t="shared" si="44"/>
        <v>-45.169999999999995</v>
      </c>
    </row>
    <row r="141" spans="1:21" x14ac:dyDescent="0.25">
      <c r="A141" s="32"/>
      <c r="B141" s="35">
        <v>17.2</v>
      </c>
      <c r="C141" s="32"/>
      <c r="D141" s="34" t="s">
        <v>112</v>
      </c>
      <c r="I141" s="2">
        <v>1</v>
      </c>
      <c r="K141" s="36"/>
      <c r="L141" s="51"/>
      <c r="M141" s="17">
        <v>8</v>
      </c>
      <c r="N141" s="17">
        <v>11</v>
      </c>
      <c r="O141" s="54">
        <v>14</v>
      </c>
      <c r="P141" s="12">
        <f t="shared" si="39"/>
        <v>-1</v>
      </c>
      <c r="Q141" s="12">
        <f t="shared" si="40"/>
        <v>-1</v>
      </c>
      <c r="R141" s="1">
        <f t="shared" si="41"/>
        <v>-1</v>
      </c>
      <c r="S141" s="12">
        <f t="shared" si="42"/>
        <v>-39.15</v>
      </c>
      <c r="T141" s="12">
        <f t="shared" si="43"/>
        <v>-55.9</v>
      </c>
      <c r="U141" s="11">
        <f t="shared" si="44"/>
        <v>-46.169999999999995</v>
      </c>
    </row>
    <row r="142" spans="1:21" x14ac:dyDescent="0.25">
      <c r="A142" s="32"/>
      <c r="B142" s="35">
        <v>17.5</v>
      </c>
      <c r="C142" s="32"/>
      <c r="D142" s="34" t="s">
        <v>183</v>
      </c>
      <c r="H142" s="2">
        <v>1</v>
      </c>
      <c r="J142" s="3">
        <v>1</v>
      </c>
      <c r="K142" s="36"/>
      <c r="L142" s="51"/>
      <c r="M142" s="17">
        <v>9</v>
      </c>
      <c r="N142" s="17">
        <v>11</v>
      </c>
      <c r="O142" s="54">
        <v>12.29</v>
      </c>
      <c r="P142" s="12">
        <f t="shared" si="39"/>
        <v>-1</v>
      </c>
      <c r="Q142" s="12">
        <f t="shared" si="40"/>
        <v>-1</v>
      </c>
      <c r="R142" s="1">
        <f t="shared" si="41"/>
        <v>-1</v>
      </c>
      <c r="S142" s="12">
        <f t="shared" si="42"/>
        <v>-40.15</v>
      </c>
      <c r="T142" s="12">
        <f t="shared" si="43"/>
        <v>-56.9</v>
      </c>
      <c r="U142" s="11">
        <f t="shared" si="44"/>
        <v>-47.169999999999995</v>
      </c>
    </row>
    <row r="143" spans="1:21" x14ac:dyDescent="0.25">
      <c r="A143" s="32"/>
      <c r="B143" s="35"/>
      <c r="C143" s="32"/>
      <c r="D143" s="34" t="s">
        <v>184</v>
      </c>
      <c r="F143" s="2">
        <v>1</v>
      </c>
      <c r="J143" s="3">
        <v>1</v>
      </c>
      <c r="K143" s="36"/>
      <c r="L143" s="51"/>
      <c r="M143" s="17">
        <v>7</v>
      </c>
      <c r="N143" s="17">
        <v>7</v>
      </c>
      <c r="O143" s="54">
        <v>5.38</v>
      </c>
      <c r="P143" s="12">
        <f t="shared" si="39"/>
        <v>-1</v>
      </c>
      <c r="Q143" s="12">
        <f t="shared" si="40"/>
        <v>-1</v>
      </c>
      <c r="R143" s="1">
        <f t="shared" si="41"/>
        <v>-1</v>
      </c>
      <c r="S143" s="12">
        <f t="shared" si="42"/>
        <v>-41.15</v>
      </c>
      <c r="T143" s="12">
        <f t="shared" si="43"/>
        <v>-57.9</v>
      </c>
      <c r="U143" s="11">
        <f t="shared" si="44"/>
        <v>-48.169999999999995</v>
      </c>
    </row>
    <row r="144" spans="1:21" x14ac:dyDescent="0.25">
      <c r="A144" s="22">
        <v>42879</v>
      </c>
      <c r="B144" s="35">
        <v>15.2</v>
      </c>
      <c r="C144" s="32" t="s">
        <v>19</v>
      </c>
      <c r="D144" s="34" t="s">
        <v>185</v>
      </c>
      <c r="F144" s="2">
        <v>1</v>
      </c>
      <c r="H144" s="2">
        <v>1</v>
      </c>
      <c r="J144" s="3">
        <v>1</v>
      </c>
      <c r="K144" s="36"/>
      <c r="L144" s="51"/>
      <c r="M144" s="17">
        <v>11</v>
      </c>
      <c r="N144" s="17">
        <v>8</v>
      </c>
      <c r="O144" s="54">
        <v>8.8000000000000007</v>
      </c>
      <c r="P144" s="12">
        <f t="shared" si="39"/>
        <v>-1</v>
      </c>
      <c r="Q144" s="12">
        <f t="shared" si="40"/>
        <v>-1</v>
      </c>
      <c r="R144" s="1">
        <f t="shared" si="41"/>
        <v>-1</v>
      </c>
      <c r="S144" s="12">
        <f t="shared" si="42"/>
        <v>-42.15</v>
      </c>
      <c r="T144" s="12">
        <f t="shared" si="43"/>
        <v>-58.9</v>
      </c>
      <c r="U144" s="11">
        <f t="shared" si="44"/>
        <v>-49.169999999999995</v>
      </c>
    </row>
    <row r="145" spans="1:21" x14ac:dyDescent="0.25">
      <c r="A145" s="32"/>
      <c r="B145" s="35">
        <v>16.5</v>
      </c>
      <c r="C145" s="32"/>
      <c r="D145" s="34" t="s">
        <v>148</v>
      </c>
      <c r="G145" s="2">
        <v>1</v>
      </c>
      <c r="J145" s="3">
        <v>1</v>
      </c>
      <c r="K145" s="36"/>
      <c r="L145" s="51"/>
      <c r="M145" s="17">
        <v>12</v>
      </c>
      <c r="N145" s="17">
        <v>21</v>
      </c>
      <c r="O145" s="54">
        <v>29</v>
      </c>
      <c r="P145" s="12">
        <f t="shared" si="39"/>
        <v>-1</v>
      </c>
      <c r="Q145" s="12">
        <f t="shared" si="40"/>
        <v>-1</v>
      </c>
      <c r="R145" s="1">
        <f t="shared" si="41"/>
        <v>-1</v>
      </c>
      <c r="S145" s="12">
        <f t="shared" si="42"/>
        <v>-43.15</v>
      </c>
      <c r="T145" s="12">
        <f t="shared" si="43"/>
        <v>-59.9</v>
      </c>
      <c r="U145" s="11">
        <f t="shared" si="44"/>
        <v>-50.169999999999995</v>
      </c>
    </row>
    <row r="146" spans="1:21" x14ac:dyDescent="0.25">
      <c r="A146" s="32"/>
      <c r="B146" s="35"/>
      <c r="C146" s="32"/>
      <c r="D146" s="34" t="s">
        <v>143</v>
      </c>
      <c r="E146" s="13">
        <v>1</v>
      </c>
      <c r="H146" s="2">
        <v>1</v>
      </c>
      <c r="K146" s="36"/>
      <c r="L146" s="51"/>
      <c r="M146" s="17">
        <v>13</v>
      </c>
      <c r="N146" s="17">
        <v>13</v>
      </c>
      <c r="O146" s="54">
        <v>5.13</v>
      </c>
      <c r="P146" s="12">
        <f t="shared" si="39"/>
        <v>-1</v>
      </c>
      <c r="Q146" s="12">
        <f t="shared" si="40"/>
        <v>-1</v>
      </c>
      <c r="R146" s="1">
        <f t="shared" si="41"/>
        <v>-1</v>
      </c>
      <c r="S146" s="12">
        <f t="shared" si="42"/>
        <v>-44.15</v>
      </c>
      <c r="T146" s="12">
        <f t="shared" si="43"/>
        <v>-60.9</v>
      </c>
      <c r="U146" s="11">
        <f t="shared" si="44"/>
        <v>-51.169999999999995</v>
      </c>
    </row>
    <row r="147" spans="1:21" x14ac:dyDescent="0.25">
      <c r="A147" s="32"/>
      <c r="B147" s="35">
        <v>17.100000000000001</v>
      </c>
      <c r="C147" s="32" t="s">
        <v>15</v>
      </c>
      <c r="D147" s="34" t="s">
        <v>186</v>
      </c>
      <c r="F147" s="2">
        <v>1</v>
      </c>
      <c r="H147" s="2">
        <v>1</v>
      </c>
      <c r="K147" s="36"/>
      <c r="L147" s="51"/>
      <c r="M147" s="17">
        <v>5.5</v>
      </c>
      <c r="N147" s="17">
        <v>5.5</v>
      </c>
      <c r="O147" s="54">
        <v>5.13</v>
      </c>
      <c r="P147" s="12">
        <f t="shared" si="39"/>
        <v>-1</v>
      </c>
      <c r="Q147" s="12">
        <f t="shared" si="40"/>
        <v>-1</v>
      </c>
      <c r="R147" s="1">
        <f t="shared" si="41"/>
        <v>-1</v>
      </c>
      <c r="S147" s="12">
        <f t="shared" si="42"/>
        <v>-45.15</v>
      </c>
      <c r="T147" s="12">
        <f t="shared" si="43"/>
        <v>-61.9</v>
      </c>
      <c r="U147" s="11">
        <f t="shared" si="44"/>
        <v>-52.169999999999995</v>
      </c>
    </row>
    <row r="148" spans="1:21" x14ac:dyDescent="0.25">
      <c r="A148" s="32"/>
      <c r="B148" s="35">
        <v>16.3</v>
      </c>
      <c r="C148" s="32" t="s">
        <v>79</v>
      </c>
      <c r="D148" s="34" t="s">
        <v>187</v>
      </c>
      <c r="F148" s="2">
        <v>1</v>
      </c>
      <c r="H148" s="2">
        <v>1</v>
      </c>
      <c r="K148" s="36"/>
      <c r="L148" s="51"/>
      <c r="M148" s="17">
        <v>11</v>
      </c>
      <c r="N148" s="17">
        <v>11</v>
      </c>
      <c r="O148" s="54">
        <v>12</v>
      </c>
      <c r="P148" s="12">
        <f t="shared" si="39"/>
        <v>-1</v>
      </c>
      <c r="Q148" s="12">
        <f t="shared" si="40"/>
        <v>-1</v>
      </c>
      <c r="R148" s="1">
        <f t="shared" si="41"/>
        <v>-1</v>
      </c>
      <c r="S148" s="12">
        <f t="shared" si="42"/>
        <v>-46.15</v>
      </c>
      <c r="T148" s="12">
        <f t="shared" si="43"/>
        <v>-62.9</v>
      </c>
      <c r="U148" s="11">
        <f t="shared" si="44"/>
        <v>-53.169999999999995</v>
      </c>
    </row>
    <row r="149" spans="1:21" x14ac:dyDescent="0.25">
      <c r="A149" s="22">
        <v>42880</v>
      </c>
      <c r="B149" s="35">
        <v>17.45</v>
      </c>
      <c r="C149" s="32" t="s">
        <v>22</v>
      </c>
      <c r="D149" s="34" t="s">
        <v>188</v>
      </c>
      <c r="F149" s="2">
        <v>1</v>
      </c>
      <c r="H149" s="2">
        <v>1</v>
      </c>
      <c r="K149" s="36"/>
      <c r="L149" s="51"/>
      <c r="M149" s="17">
        <v>8</v>
      </c>
      <c r="N149" s="17">
        <v>8</v>
      </c>
      <c r="O149" s="54">
        <v>4.47</v>
      </c>
      <c r="P149" s="12">
        <f t="shared" si="39"/>
        <v>-1</v>
      </c>
      <c r="Q149" s="12">
        <f t="shared" si="40"/>
        <v>-1</v>
      </c>
      <c r="R149" s="1">
        <f t="shared" si="41"/>
        <v>-1</v>
      </c>
      <c r="S149" s="12">
        <f t="shared" si="42"/>
        <v>-47.15</v>
      </c>
      <c r="T149" s="12">
        <f t="shared" si="43"/>
        <v>-63.9</v>
      </c>
      <c r="U149" s="11">
        <f t="shared" si="44"/>
        <v>-54.169999999999995</v>
      </c>
    </row>
    <row r="150" spans="1:21" s="14" customFormat="1" x14ac:dyDescent="0.25">
      <c r="A150" s="32"/>
      <c r="B150" s="35">
        <v>14.35</v>
      </c>
      <c r="C150" s="32"/>
      <c r="D150" s="34" t="s">
        <v>189</v>
      </c>
      <c r="E150" s="13"/>
      <c r="F150" s="2">
        <v>1</v>
      </c>
      <c r="G150" s="2"/>
      <c r="H150" s="2"/>
      <c r="I150" s="2"/>
      <c r="J150" s="3"/>
      <c r="K150" s="36"/>
      <c r="L150" s="51"/>
      <c r="M150" s="17">
        <v>5</v>
      </c>
      <c r="N150" s="17">
        <v>6</v>
      </c>
      <c r="O150" s="54">
        <v>7.31</v>
      </c>
      <c r="P150" s="12">
        <f t="shared" si="39"/>
        <v>-1</v>
      </c>
      <c r="Q150" s="12">
        <f t="shared" si="40"/>
        <v>-1</v>
      </c>
      <c r="R150" s="1">
        <f t="shared" si="41"/>
        <v>-1</v>
      </c>
      <c r="S150" s="12">
        <f t="shared" si="42"/>
        <v>-48.15</v>
      </c>
      <c r="T150" s="12">
        <f t="shared" si="43"/>
        <v>-64.900000000000006</v>
      </c>
      <c r="U150" s="11">
        <f t="shared" si="44"/>
        <v>-55.169999999999995</v>
      </c>
    </row>
    <row r="151" spans="1:21" x14ac:dyDescent="0.25">
      <c r="A151" s="32"/>
      <c r="B151" s="35">
        <v>20.399999999999999</v>
      </c>
      <c r="C151" s="32" t="s">
        <v>28</v>
      </c>
      <c r="D151" s="34" t="s">
        <v>190</v>
      </c>
      <c r="F151" s="2">
        <v>1</v>
      </c>
      <c r="J151" s="3">
        <v>1</v>
      </c>
      <c r="K151" s="36">
        <v>1</v>
      </c>
      <c r="L151" s="51"/>
      <c r="M151" s="17">
        <v>9</v>
      </c>
      <c r="N151" s="17">
        <v>9</v>
      </c>
      <c r="O151" s="54">
        <v>12</v>
      </c>
      <c r="P151" s="12">
        <f t="shared" si="39"/>
        <v>8</v>
      </c>
      <c r="Q151" s="12">
        <f t="shared" si="40"/>
        <v>8</v>
      </c>
      <c r="R151" s="1">
        <f t="shared" si="41"/>
        <v>11</v>
      </c>
      <c r="S151" s="12">
        <f t="shared" si="42"/>
        <v>-40.15</v>
      </c>
      <c r="T151" s="12">
        <f t="shared" si="43"/>
        <v>-56.900000000000006</v>
      </c>
      <c r="U151" s="11">
        <f t="shared" si="44"/>
        <v>-44.169999999999995</v>
      </c>
    </row>
    <row r="152" spans="1:21" s="13" customFormat="1" x14ac:dyDescent="0.25">
      <c r="A152" s="22">
        <v>42881</v>
      </c>
      <c r="B152" s="35">
        <v>13.4</v>
      </c>
      <c r="C152" s="32" t="s">
        <v>49</v>
      </c>
      <c r="D152" s="34" t="s">
        <v>191</v>
      </c>
      <c r="E152" s="13">
        <v>1</v>
      </c>
      <c r="F152" s="2"/>
      <c r="G152" s="2">
        <v>1</v>
      </c>
      <c r="H152" s="2"/>
      <c r="I152" s="2"/>
      <c r="J152" s="3">
        <v>1</v>
      </c>
      <c r="K152" s="36"/>
      <c r="L152" s="51"/>
      <c r="M152" s="17">
        <v>3</v>
      </c>
      <c r="N152" s="17">
        <v>2.75</v>
      </c>
      <c r="O152" s="54">
        <v>3.06</v>
      </c>
      <c r="P152" s="12">
        <f t="shared" ref="P152:P176" si="45">IF(K152=1, (M152-1), -1)</f>
        <v>-1</v>
      </c>
      <c r="Q152" s="12">
        <f t="shared" ref="Q152:Q176" si="46">IF(K152=1, (N152-1), -1)</f>
        <v>-1</v>
      </c>
      <c r="R152" s="1">
        <f t="shared" ref="R152:R176" si="47">IF(K152=1, (O152-1), -1)</f>
        <v>-1</v>
      </c>
      <c r="S152" s="12">
        <f t="shared" ref="S152:S176" si="48">S151+P152</f>
        <v>-41.15</v>
      </c>
      <c r="T152" s="12">
        <f t="shared" ref="T152:T176" si="49">T151+Q152</f>
        <v>-57.900000000000006</v>
      </c>
      <c r="U152" s="11">
        <f t="shared" ref="U152:U176" si="50">U151+R152</f>
        <v>-45.169999999999995</v>
      </c>
    </row>
    <row r="153" spans="1:21" x14ac:dyDescent="0.25">
      <c r="A153" s="32"/>
      <c r="B153" s="35">
        <v>17.05</v>
      </c>
      <c r="C153" s="32"/>
      <c r="D153" s="34" t="s">
        <v>192</v>
      </c>
      <c r="F153" s="2">
        <v>1</v>
      </c>
      <c r="H153" s="2">
        <v>1</v>
      </c>
      <c r="J153" s="3">
        <v>1</v>
      </c>
      <c r="K153" s="36"/>
      <c r="L153" s="51"/>
      <c r="M153" s="17">
        <v>2.1</v>
      </c>
      <c r="N153" s="17">
        <v>2.1</v>
      </c>
      <c r="O153" s="54">
        <v>2.5099999999999998</v>
      </c>
      <c r="P153" s="12">
        <f t="shared" si="45"/>
        <v>-1</v>
      </c>
      <c r="Q153" s="12">
        <f t="shared" si="46"/>
        <v>-1</v>
      </c>
      <c r="R153" s="1">
        <f t="shared" si="47"/>
        <v>-1</v>
      </c>
      <c r="S153" s="12">
        <f t="shared" si="48"/>
        <v>-42.15</v>
      </c>
      <c r="T153" s="12">
        <f t="shared" si="49"/>
        <v>-58.900000000000006</v>
      </c>
      <c r="U153" s="11">
        <f t="shared" si="50"/>
        <v>-46.169999999999995</v>
      </c>
    </row>
    <row r="154" spans="1:21" x14ac:dyDescent="0.25">
      <c r="A154" s="32"/>
      <c r="B154" s="35">
        <v>17.350000000000001</v>
      </c>
      <c r="C154" s="32"/>
      <c r="D154" s="34" t="s">
        <v>193</v>
      </c>
      <c r="H154" s="2">
        <v>1</v>
      </c>
      <c r="K154" s="36"/>
      <c r="L154" s="51"/>
      <c r="M154" s="17">
        <v>7</v>
      </c>
      <c r="N154" s="17">
        <v>7</v>
      </c>
      <c r="O154" s="54">
        <v>7.75</v>
      </c>
      <c r="P154" s="12">
        <f t="shared" si="45"/>
        <v>-1</v>
      </c>
      <c r="Q154" s="12">
        <f t="shared" si="46"/>
        <v>-1</v>
      </c>
      <c r="R154" s="1">
        <f t="shared" si="47"/>
        <v>-1</v>
      </c>
      <c r="S154" s="12">
        <f t="shared" si="48"/>
        <v>-43.15</v>
      </c>
      <c r="T154" s="12">
        <f t="shared" si="49"/>
        <v>-59.900000000000006</v>
      </c>
      <c r="U154" s="11">
        <f t="shared" si="50"/>
        <v>-47.169999999999995</v>
      </c>
    </row>
    <row r="155" spans="1:21" x14ac:dyDescent="0.25">
      <c r="A155" s="32"/>
      <c r="B155" s="35">
        <v>14.35</v>
      </c>
      <c r="C155" s="32" t="s">
        <v>135</v>
      </c>
      <c r="D155" s="34" t="s">
        <v>194</v>
      </c>
      <c r="F155" s="2">
        <v>1</v>
      </c>
      <c r="H155" s="2">
        <v>1</v>
      </c>
      <c r="J155" s="3">
        <v>1</v>
      </c>
      <c r="K155" s="36"/>
      <c r="L155" s="51">
        <v>1</v>
      </c>
      <c r="M155" s="17">
        <v>7.5</v>
      </c>
      <c r="N155" s="17">
        <v>7.5</v>
      </c>
      <c r="O155" s="54">
        <v>7.42</v>
      </c>
      <c r="P155" s="12">
        <f t="shared" si="45"/>
        <v>-1</v>
      </c>
      <c r="Q155" s="12">
        <f t="shared" si="46"/>
        <v>-1</v>
      </c>
      <c r="R155" s="1">
        <f t="shared" si="47"/>
        <v>-1</v>
      </c>
      <c r="S155" s="12">
        <f t="shared" si="48"/>
        <v>-44.15</v>
      </c>
      <c r="T155" s="12">
        <f t="shared" si="49"/>
        <v>-60.900000000000006</v>
      </c>
      <c r="U155" s="11">
        <f t="shared" si="50"/>
        <v>-48.169999999999995</v>
      </c>
    </row>
    <row r="156" spans="1:21" s="14" customFormat="1" x14ac:dyDescent="0.25">
      <c r="A156" s="32"/>
      <c r="B156" s="35">
        <v>16.2</v>
      </c>
      <c r="C156" s="32"/>
      <c r="D156" s="34" t="s">
        <v>195</v>
      </c>
      <c r="E156" s="13"/>
      <c r="F156" s="2"/>
      <c r="G156" s="2">
        <v>1</v>
      </c>
      <c r="H156" s="2"/>
      <c r="I156" s="2"/>
      <c r="J156" s="3">
        <v>1</v>
      </c>
      <c r="K156" s="36"/>
      <c r="L156" s="51"/>
      <c r="M156" s="17">
        <v>9</v>
      </c>
      <c r="N156" s="17">
        <v>9</v>
      </c>
      <c r="O156" s="54">
        <v>12.29</v>
      </c>
      <c r="P156" s="12">
        <f t="shared" si="45"/>
        <v>-1</v>
      </c>
      <c r="Q156" s="12">
        <f t="shared" si="46"/>
        <v>-1</v>
      </c>
      <c r="R156" s="1">
        <f t="shared" si="47"/>
        <v>-1</v>
      </c>
      <c r="S156" s="12">
        <f t="shared" si="48"/>
        <v>-45.15</v>
      </c>
      <c r="T156" s="12">
        <f t="shared" si="49"/>
        <v>-61.900000000000006</v>
      </c>
      <c r="U156" s="11">
        <f t="shared" si="50"/>
        <v>-49.169999999999995</v>
      </c>
    </row>
    <row r="157" spans="1:21" x14ac:dyDescent="0.25">
      <c r="A157" s="32"/>
      <c r="B157" s="35"/>
      <c r="C157" s="32"/>
      <c r="D157" s="34" t="s">
        <v>196</v>
      </c>
      <c r="H157" s="2">
        <v>1</v>
      </c>
      <c r="K157" s="36"/>
      <c r="L157" s="51"/>
      <c r="M157" s="17">
        <v>7.5</v>
      </c>
      <c r="N157" s="17">
        <v>7.5</v>
      </c>
      <c r="O157" s="54">
        <v>8.94</v>
      </c>
      <c r="P157" s="12">
        <f t="shared" si="45"/>
        <v>-1</v>
      </c>
      <c r="Q157" s="12">
        <f t="shared" si="46"/>
        <v>-1</v>
      </c>
      <c r="R157" s="1">
        <f t="shared" si="47"/>
        <v>-1</v>
      </c>
      <c r="S157" s="12">
        <f t="shared" si="48"/>
        <v>-46.15</v>
      </c>
      <c r="T157" s="12">
        <f t="shared" si="49"/>
        <v>-62.900000000000006</v>
      </c>
      <c r="U157" s="11">
        <f t="shared" si="50"/>
        <v>-50.169999999999995</v>
      </c>
    </row>
    <row r="158" spans="1:21" x14ac:dyDescent="0.25">
      <c r="A158" s="32"/>
      <c r="B158" s="35">
        <v>16.55</v>
      </c>
      <c r="C158" s="32"/>
      <c r="D158" s="34" t="s">
        <v>137</v>
      </c>
      <c r="H158" s="2">
        <v>1</v>
      </c>
      <c r="K158" s="36">
        <v>1</v>
      </c>
      <c r="L158" s="51"/>
      <c r="M158" s="17">
        <v>10</v>
      </c>
      <c r="N158" s="17">
        <v>7</v>
      </c>
      <c r="O158" s="54">
        <v>7.32</v>
      </c>
      <c r="P158" s="12">
        <f t="shared" si="45"/>
        <v>9</v>
      </c>
      <c r="Q158" s="12">
        <f t="shared" si="46"/>
        <v>6</v>
      </c>
      <c r="R158" s="1">
        <f t="shared" si="47"/>
        <v>6.32</v>
      </c>
      <c r="S158" s="12">
        <f t="shared" si="48"/>
        <v>-37.15</v>
      </c>
      <c r="T158" s="12">
        <f t="shared" si="49"/>
        <v>-56.900000000000006</v>
      </c>
      <c r="U158" s="11">
        <f t="shared" si="50"/>
        <v>-43.849999999999994</v>
      </c>
    </row>
    <row r="159" spans="1:21" x14ac:dyDescent="0.25">
      <c r="A159" s="32"/>
      <c r="B159" s="35"/>
      <c r="C159" s="32"/>
      <c r="D159" s="34" t="s">
        <v>197</v>
      </c>
      <c r="I159" s="2">
        <v>1</v>
      </c>
      <c r="K159" s="36"/>
      <c r="L159" s="51"/>
      <c r="M159" s="17">
        <v>11</v>
      </c>
      <c r="N159" s="17">
        <v>9</v>
      </c>
      <c r="O159" s="54">
        <v>10.68</v>
      </c>
      <c r="P159" s="12">
        <f t="shared" si="45"/>
        <v>-1</v>
      </c>
      <c r="Q159" s="12">
        <f t="shared" si="46"/>
        <v>-1</v>
      </c>
      <c r="R159" s="1">
        <f t="shared" si="47"/>
        <v>-1</v>
      </c>
      <c r="S159" s="12">
        <f t="shared" si="48"/>
        <v>-38.15</v>
      </c>
      <c r="T159" s="12">
        <f t="shared" si="49"/>
        <v>-57.900000000000006</v>
      </c>
      <c r="U159" s="11">
        <f t="shared" si="50"/>
        <v>-44.849999999999994</v>
      </c>
    </row>
    <row r="160" spans="1:21" s="14" customFormat="1" x14ac:dyDescent="0.25">
      <c r="A160" s="32"/>
      <c r="B160" s="35">
        <v>15.3</v>
      </c>
      <c r="C160" s="32" t="s">
        <v>21</v>
      </c>
      <c r="D160" s="34" t="s">
        <v>198</v>
      </c>
      <c r="E160" s="13"/>
      <c r="F160" s="2"/>
      <c r="G160" s="2"/>
      <c r="H160" s="2"/>
      <c r="I160" s="2"/>
      <c r="J160" s="3">
        <v>1</v>
      </c>
      <c r="K160" s="36"/>
      <c r="L160" s="51">
        <v>1</v>
      </c>
      <c r="M160" s="17">
        <v>17</v>
      </c>
      <c r="N160" s="17">
        <v>13</v>
      </c>
      <c r="O160" s="54">
        <v>18.32</v>
      </c>
      <c r="P160" s="12">
        <f t="shared" si="45"/>
        <v>-1</v>
      </c>
      <c r="Q160" s="12">
        <f t="shared" si="46"/>
        <v>-1</v>
      </c>
      <c r="R160" s="1">
        <f t="shared" si="47"/>
        <v>-1</v>
      </c>
      <c r="S160" s="12">
        <f t="shared" si="48"/>
        <v>-39.15</v>
      </c>
      <c r="T160" s="12">
        <f t="shared" si="49"/>
        <v>-58.900000000000006</v>
      </c>
      <c r="U160" s="11">
        <f t="shared" si="50"/>
        <v>-45.849999999999994</v>
      </c>
    </row>
    <row r="161" spans="1:21" ht="14.25" customHeight="1" x14ac:dyDescent="0.25">
      <c r="A161" s="32"/>
      <c r="B161" s="35">
        <v>16.399999999999999</v>
      </c>
      <c r="C161" s="32"/>
      <c r="D161" s="34" t="s">
        <v>101</v>
      </c>
      <c r="E161" s="13">
        <v>1</v>
      </c>
      <c r="H161" s="2">
        <v>1</v>
      </c>
      <c r="J161" s="3">
        <v>1</v>
      </c>
      <c r="K161" s="36">
        <v>1</v>
      </c>
      <c r="L161" s="51"/>
      <c r="M161" s="17">
        <v>6.5</v>
      </c>
      <c r="N161" s="17">
        <v>6.5</v>
      </c>
      <c r="O161" s="54">
        <v>7.16</v>
      </c>
      <c r="P161" s="12">
        <f t="shared" si="45"/>
        <v>5.5</v>
      </c>
      <c r="Q161" s="12">
        <f t="shared" si="46"/>
        <v>5.5</v>
      </c>
      <c r="R161" s="1">
        <f t="shared" si="47"/>
        <v>6.16</v>
      </c>
      <c r="S161" s="12">
        <f t="shared" si="48"/>
        <v>-33.65</v>
      </c>
      <c r="T161" s="12">
        <f t="shared" si="49"/>
        <v>-53.400000000000006</v>
      </c>
      <c r="U161" s="11">
        <f t="shared" si="50"/>
        <v>-39.69</v>
      </c>
    </row>
    <row r="162" spans="1:21" x14ac:dyDescent="0.25">
      <c r="A162" s="32"/>
      <c r="B162" s="35">
        <v>17.399999999999999</v>
      </c>
      <c r="C162" s="32"/>
      <c r="D162" s="34" t="s">
        <v>199</v>
      </c>
      <c r="H162" s="2">
        <v>1</v>
      </c>
      <c r="J162" s="3">
        <v>1</v>
      </c>
      <c r="K162" s="36"/>
      <c r="L162" s="51"/>
      <c r="M162" s="17">
        <v>26</v>
      </c>
      <c r="N162" s="17">
        <v>19</v>
      </c>
      <c r="O162" s="54">
        <v>25</v>
      </c>
      <c r="P162" s="12">
        <f t="shared" si="45"/>
        <v>-1</v>
      </c>
      <c r="Q162" s="12">
        <f t="shared" si="46"/>
        <v>-1</v>
      </c>
      <c r="R162" s="1">
        <f t="shared" si="47"/>
        <v>-1</v>
      </c>
      <c r="S162" s="12">
        <f t="shared" si="48"/>
        <v>-34.65</v>
      </c>
      <c r="T162" s="12">
        <f t="shared" si="49"/>
        <v>-54.400000000000006</v>
      </c>
      <c r="U162" s="11">
        <f t="shared" si="50"/>
        <v>-40.69</v>
      </c>
    </row>
    <row r="163" spans="1:21" x14ac:dyDescent="0.25">
      <c r="A163" s="32"/>
      <c r="B163" s="35">
        <v>20.100000000000001</v>
      </c>
      <c r="C163" s="32" t="s">
        <v>20</v>
      </c>
      <c r="D163" s="34" t="s">
        <v>200</v>
      </c>
      <c r="F163" s="2">
        <v>1</v>
      </c>
      <c r="H163" s="2">
        <v>1</v>
      </c>
      <c r="K163" s="36"/>
      <c r="L163" s="51"/>
      <c r="M163" s="17">
        <v>3.75</v>
      </c>
      <c r="N163" s="17">
        <v>2.75</v>
      </c>
      <c r="O163" s="54">
        <v>3.08</v>
      </c>
      <c r="P163" s="12">
        <f t="shared" si="45"/>
        <v>-1</v>
      </c>
      <c r="Q163" s="12">
        <f t="shared" si="46"/>
        <v>-1</v>
      </c>
      <c r="R163" s="1">
        <f t="shared" si="47"/>
        <v>-1</v>
      </c>
      <c r="S163" s="12">
        <f t="shared" si="48"/>
        <v>-35.65</v>
      </c>
      <c r="T163" s="12">
        <f t="shared" si="49"/>
        <v>-55.400000000000006</v>
      </c>
      <c r="U163" s="11">
        <f t="shared" si="50"/>
        <v>-41.69</v>
      </c>
    </row>
    <row r="164" spans="1:21" x14ac:dyDescent="0.25">
      <c r="A164" s="32"/>
      <c r="B164" s="35">
        <v>21.1</v>
      </c>
      <c r="C164" s="32"/>
      <c r="D164" s="34" t="s">
        <v>127</v>
      </c>
      <c r="H164" s="2">
        <v>1</v>
      </c>
      <c r="K164" s="36"/>
      <c r="L164" s="51"/>
      <c r="M164" s="17">
        <v>11</v>
      </c>
      <c r="N164" s="17">
        <v>10</v>
      </c>
      <c r="O164" s="54">
        <v>11</v>
      </c>
      <c r="P164" s="12">
        <f t="shared" si="45"/>
        <v>-1</v>
      </c>
      <c r="Q164" s="12">
        <f t="shared" si="46"/>
        <v>-1</v>
      </c>
      <c r="R164" s="1">
        <f t="shared" si="47"/>
        <v>-1</v>
      </c>
      <c r="S164" s="12">
        <f t="shared" si="48"/>
        <v>-36.65</v>
      </c>
      <c r="T164" s="12">
        <f t="shared" si="49"/>
        <v>-56.400000000000006</v>
      </c>
      <c r="U164" s="11">
        <f t="shared" si="50"/>
        <v>-42.69</v>
      </c>
    </row>
    <row r="165" spans="1:21" ht="18.75" customHeight="1" x14ac:dyDescent="0.25">
      <c r="A165" s="32"/>
      <c r="B165" s="35"/>
      <c r="C165" s="32"/>
      <c r="D165" s="34" t="s">
        <v>201</v>
      </c>
      <c r="F165" s="2">
        <v>1</v>
      </c>
      <c r="J165" s="3">
        <v>1</v>
      </c>
      <c r="K165" s="36"/>
      <c r="L165" s="51"/>
      <c r="M165" s="17">
        <v>5.5</v>
      </c>
      <c r="N165" s="17">
        <v>7</v>
      </c>
      <c r="O165" s="54">
        <v>7.4</v>
      </c>
      <c r="P165" s="12">
        <f t="shared" si="45"/>
        <v>-1</v>
      </c>
      <c r="Q165" s="12">
        <f t="shared" si="46"/>
        <v>-1</v>
      </c>
      <c r="R165" s="1">
        <f t="shared" si="47"/>
        <v>-1</v>
      </c>
      <c r="S165" s="12">
        <f t="shared" si="48"/>
        <v>-37.65</v>
      </c>
      <c r="T165" s="12">
        <f t="shared" si="49"/>
        <v>-57.400000000000006</v>
      </c>
      <c r="U165" s="11">
        <f t="shared" si="50"/>
        <v>-43.69</v>
      </c>
    </row>
    <row r="166" spans="1:21" x14ac:dyDescent="0.25">
      <c r="A166" s="32"/>
      <c r="B166" s="35">
        <v>19</v>
      </c>
      <c r="C166" s="32" t="s">
        <v>42</v>
      </c>
      <c r="D166" s="34" t="s">
        <v>202</v>
      </c>
      <c r="F166" s="2">
        <v>1</v>
      </c>
      <c r="H166" s="2">
        <v>1</v>
      </c>
      <c r="K166" s="36"/>
      <c r="L166" s="51"/>
      <c r="M166" s="17">
        <v>15</v>
      </c>
      <c r="N166" s="17">
        <v>9</v>
      </c>
      <c r="O166" s="54">
        <v>8.8000000000000007</v>
      </c>
      <c r="P166" s="12">
        <f t="shared" si="45"/>
        <v>-1</v>
      </c>
      <c r="Q166" s="12">
        <f t="shared" si="46"/>
        <v>-1</v>
      </c>
      <c r="R166" s="1">
        <f t="shared" si="47"/>
        <v>-1</v>
      </c>
      <c r="S166" s="12">
        <f t="shared" si="48"/>
        <v>-38.65</v>
      </c>
      <c r="T166" s="12">
        <f t="shared" si="49"/>
        <v>-58.400000000000006</v>
      </c>
      <c r="U166" s="11">
        <f t="shared" si="50"/>
        <v>-44.69</v>
      </c>
    </row>
    <row r="167" spans="1:21" x14ac:dyDescent="0.25">
      <c r="A167" s="32"/>
      <c r="B167" s="35">
        <v>20</v>
      </c>
      <c r="C167" s="32"/>
      <c r="D167" s="34" t="s">
        <v>77</v>
      </c>
      <c r="H167" s="2">
        <v>1</v>
      </c>
      <c r="J167" s="3">
        <v>1</v>
      </c>
      <c r="K167" s="36"/>
      <c r="L167" s="51"/>
      <c r="M167" s="17">
        <v>13</v>
      </c>
      <c r="N167" s="17">
        <v>10</v>
      </c>
      <c r="O167" s="54">
        <v>12.4</v>
      </c>
      <c r="P167" s="12">
        <f t="shared" si="45"/>
        <v>-1</v>
      </c>
      <c r="Q167" s="12">
        <f t="shared" si="46"/>
        <v>-1</v>
      </c>
      <c r="R167" s="1">
        <f t="shared" si="47"/>
        <v>-1</v>
      </c>
      <c r="S167" s="12">
        <f t="shared" si="48"/>
        <v>-39.65</v>
      </c>
      <c r="T167" s="12">
        <f t="shared" si="49"/>
        <v>-59.400000000000006</v>
      </c>
      <c r="U167" s="11">
        <f t="shared" si="50"/>
        <v>-45.69</v>
      </c>
    </row>
    <row r="168" spans="1:21" x14ac:dyDescent="0.25">
      <c r="A168" s="22">
        <v>42882</v>
      </c>
      <c r="B168" s="35">
        <v>15.05</v>
      </c>
      <c r="C168" s="32" t="s">
        <v>150</v>
      </c>
      <c r="D168" s="34" t="s">
        <v>153</v>
      </c>
      <c r="F168" s="2">
        <v>1</v>
      </c>
      <c r="H168" s="2">
        <v>1</v>
      </c>
      <c r="K168" s="36"/>
      <c r="L168" s="51"/>
      <c r="M168" s="17">
        <v>12</v>
      </c>
      <c r="N168" s="17">
        <v>9</v>
      </c>
      <c r="O168" s="54">
        <v>12.92</v>
      </c>
      <c r="P168" s="12">
        <f t="shared" si="45"/>
        <v>-1</v>
      </c>
      <c r="Q168" s="12">
        <f t="shared" si="46"/>
        <v>-1</v>
      </c>
      <c r="R168" s="1">
        <f t="shared" si="47"/>
        <v>-1</v>
      </c>
      <c r="S168" s="12">
        <f t="shared" si="48"/>
        <v>-40.65</v>
      </c>
      <c r="T168" s="12">
        <f t="shared" si="49"/>
        <v>-60.400000000000006</v>
      </c>
      <c r="U168" s="11">
        <f t="shared" si="50"/>
        <v>-46.69</v>
      </c>
    </row>
    <row r="169" spans="1:21" s="14" customFormat="1" x14ac:dyDescent="0.25">
      <c r="A169" s="32"/>
      <c r="B169" s="35">
        <v>16.5</v>
      </c>
      <c r="C169" s="32"/>
      <c r="D169" s="34" t="s">
        <v>154</v>
      </c>
      <c r="E169" s="13"/>
      <c r="F169" s="2"/>
      <c r="G169" s="2"/>
      <c r="H169" s="2"/>
      <c r="I169" s="2">
        <v>1</v>
      </c>
      <c r="J169" s="3"/>
      <c r="K169" s="36"/>
      <c r="L169" s="51"/>
      <c r="M169" s="17">
        <v>41</v>
      </c>
      <c r="N169" s="17">
        <v>41</v>
      </c>
      <c r="O169" s="54">
        <v>110</v>
      </c>
      <c r="P169" s="12">
        <f t="shared" si="45"/>
        <v>-1</v>
      </c>
      <c r="Q169" s="12">
        <f t="shared" si="46"/>
        <v>-1</v>
      </c>
      <c r="R169" s="1">
        <f t="shared" si="47"/>
        <v>-1</v>
      </c>
      <c r="S169" s="12">
        <f t="shared" si="48"/>
        <v>-41.65</v>
      </c>
      <c r="T169" s="12">
        <f t="shared" si="49"/>
        <v>-61.400000000000006</v>
      </c>
      <c r="U169" s="11">
        <f t="shared" si="50"/>
        <v>-47.69</v>
      </c>
    </row>
    <row r="170" spans="1:21" x14ac:dyDescent="0.25">
      <c r="A170" s="32"/>
      <c r="B170" s="35"/>
      <c r="C170" s="32"/>
      <c r="D170" s="34" t="s">
        <v>203</v>
      </c>
      <c r="H170" s="2">
        <v>1</v>
      </c>
      <c r="K170" s="36"/>
      <c r="L170" s="51"/>
      <c r="M170" s="17">
        <v>9</v>
      </c>
      <c r="N170" s="17">
        <v>8</v>
      </c>
      <c r="O170" s="54">
        <v>10.5</v>
      </c>
      <c r="P170" s="12">
        <f t="shared" si="45"/>
        <v>-1</v>
      </c>
      <c r="Q170" s="12">
        <f t="shared" si="46"/>
        <v>-1</v>
      </c>
      <c r="R170" s="1">
        <f t="shared" si="47"/>
        <v>-1</v>
      </c>
      <c r="S170" s="12">
        <f t="shared" si="48"/>
        <v>-42.65</v>
      </c>
      <c r="T170" s="12">
        <f t="shared" si="49"/>
        <v>-62.400000000000006</v>
      </c>
      <c r="U170" s="11">
        <f t="shared" si="50"/>
        <v>-48.69</v>
      </c>
    </row>
    <row r="171" spans="1:21" x14ac:dyDescent="0.25">
      <c r="A171" s="32"/>
      <c r="B171" s="35">
        <v>17.2</v>
      </c>
      <c r="C171" s="32"/>
      <c r="D171" s="34" t="s">
        <v>204</v>
      </c>
      <c r="F171" s="2">
        <v>1</v>
      </c>
      <c r="H171" s="2">
        <v>1</v>
      </c>
      <c r="K171" s="36">
        <v>1</v>
      </c>
      <c r="L171" s="51"/>
      <c r="M171" s="17">
        <v>6.5</v>
      </c>
      <c r="N171" s="17">
        <v>5.5</v>
      </c>
      <c r="O171" s="54">
        <v>6.87</v>
      </c>
      <c r="P171" s="12">
        <f t="shared" si="45"/>
        <v>5.5</v>
      </c>
      <c r="Q171" s="12">
        <f t="shared" si="46"/>
        <v>4.5</v>
      </c>
      <c r="R171" s="1">
        <f t="shared" si="47"/>
        <v>5.87</v>
      </c>
      <c r="S171" s="12">
        <f t="shared" si="48"/>
        <v>-37.15</v>
      </c>
      <c r="T171" s="12">
        <f t="shared" si="49"/>
        <v>-57.900000000000006</v>
      </c>
      <c r="U171" s="11">
        <f t="shared" si="50"/>
        <v>-42.82</v>
      </c>
    </row>
    <row r="172" spans="1:21" x14ac:dyDescent="0.25">
      <c r="A172" s="32"/>
      <c r="B172" s="35">
        <v>16.2</v>
      </c>
      <c r="C172" s="32" t="s">
        <v>135</v>
      </c>
      <c r="D172" s="34" t="s">
        <v>205</v>
      </c>
      <c r="G172" s="2">
        <v>1</v>
      </c>
      <c r="J172" s="3">
        <v>1</v>
      </c>
      <c r="K172" s="36"/>
      <c r="L172" s="51"/>
      <c r="M172" s="17">
        <v>8</v>
      </c>
      <c r="N172" s="17">
        <v>8.5</v>
      </c>
      <c r="O172" s="54">
        <v>8.6999999999999993</v>
      </c>
      <c r="P172" s="12">
        <f t="shared" si="45"/>
        <v>-1</v>
      </c>
      <c r="Q172" s="12">
        <f t="shared" si="46"/>
        <v>-1</v>
      </c>
      <c r="R172" s="1">
        <f t="shared" si="47"/>
        <v>-1</v>
      </c>
      <c r="S172" s="12">
        <f t="shared" si="48"/>
        <v>-38.15</v>
      </c>
      <c r="T172" s="12">
        <f t="shared" si="49"/>
        <v>-58.900000000000006</v>
      </c>
      <c r="U172" s="11">
        <f t="shared" si="50"/>
        <v>-43.82</v>
      </c>
    </row>
    <row r="173" spans="1:21" s="14" customFormat="1" x14ac:dyDescent="0.25">
      <c r="A173" s="32"/>
      <c r="B173" s="35">
        <v>17.399999999999999</v>
      </c>
      <c r="C173" s="32" t="s">
        <v>21</v>
      </c>
      <c r="D173" s="34" t="s">
        <v>206</v>
      </c>
      <c r="E173" s="13"/>
      <c r="F173" s="2"/>
      <c r="G173" s="2"/>
      <c r="H173" s="2"/>
      <c r="I173" s="2"/>
      <c r="J173" s="3">
        <v>1</v>
      </c>
      <c r="K173" s="36"/>
      <c r="L173" s="51"/>
      <c r="M173" s="17">
        <v>29</v>
      </c>
      <c r="N173" s="17">
        <v>12</v>
      </c>
      <c r="O173" s="54">
        <v>13</v>
      </c>
      <c r="P173" s="12">
        <f t="shared" si="45"/>
        <v>-1</v>
      </c>
      <c r="Q173" s="12">
        <f t="shared" si="46"/>
        <v>-1</v>
      </c>
      <c r="R173" s="1">
        <f t="shared" si="47"/>
        <v>-1</v>
      </c>
      <c r="S173" s="12">
        <f t="shared" si="48"/>
        <v>-39.15</v>
      </c>
      <c r="T173" s="12">
        <f t="shared" si="49"/>
        <v>-59.900000000000006</v>
      </c>
      <c r="U173" s="11">
        <f t="shared" si="50"/>
        <v>-44.82</v>
      </c>
    </row>
    <row r="174" spans="1:21" s="14" customFormat="1" x14ac:dyDescent="0.25">
      <c r="A174" s="32"/>
      <c r="B174" s="35">
        <v>19.149999999999999</v>
      </c>
      <c r="C174" s="32" t="s">
        <v>102</v>
      </c>
      <c r="D174" s="34" t="s">
        <v>207</v>
      </c>
      <c r="E174" s="13"/>
      <c r="F174" s="2"/>
      <c r="G174" s="2"/>
      <c r="H174" s="2">
        <v>1</v>
      </c>
      <c r="I174" s="2"/>
      <c r="J174" s="3"/>
      <c r="K174" s="36"/>
      <c r="L174" s="51"/>
      <c r="M174" s="17">
        <v>4</v>
      </c>
      <c r="N174" s="17">
        <v>3.75</v>
      </c>
      <c r="O174" s="54">
        <v>4</v>
      </c>
      <c r="P174" s="12">
        <f t="shared" si="45"/>
        <v>-1</v>
      </c>
      <c r="Q174" s="12">
        <f t="shared" si="46"/>
        <v>-1</v>
      </c>
      <c r="R174" s="1">
        <f t="shared" si="47"/>
        <v>-1</v>
      </c>
      <c r="S174" s="12">
        <f t="shared" si="48"/>
        <v>-40.15</v>
      </c>
      <c r="T174" s="12">
        <f t="shared" si="49"/>
        <v>-60.900000000000006</v>
      </c>
      <c r="U174" s="11">
        <f t="shared" si="50"/>
        <v>-45.82</v>
      </c>
    </row>
    <row r="175" spans="1:21" x14ac:dyDescent="0.25">
      <c r="A175" s="32"/>
      <c r="B175" s="35">
        <v>15.15</v>
      </c>
      <c r="C175" s="32" t="s">
        <v>172</v>
      </c>
      <c r="D175" s="34" t="s">
        <v>208</v>
      </c>
      <c r="F175" s="2">
        <v>1</v>
      </c>
      <c r="K175" s="36"/>
      <c r="L175" s="51"/>
      <c r="M175" s="17">
        <v>4</v>
      </c>
      <c r="N175" s="17">
        <v>3</v>
      </c>
      <c r="O175" s="54">
        <v>3.5</v>
      </c>
      <c r="P175" s="12">
        <f t="shared" si="45"/>
        <v>-1</v>
      </c>
      <c r="Q175" s="12">
        <f t="shared" si="46"/>
        <v>-1</v>
      </c>
      <c r="R175" s="1">
        <f t="shared" si="47"/>
        <v>-1</v>
      </c>
      <c r="S175" s="12">
        <f t="shared" si="48"/>
        <v>-41.15</v>
      </c>
      <c r="T175" s="12">
        <f t="shared" si="49"/>
        <v>-61.900000000000006</v>
      </c>
      <c r="U175" s="11">
        <f t="shared" si="50"/>
        <v>-46.82</v>
      </c>
    </row>
    <row r="176" spans="1:21" x14ac:dyDescent="0.25">
      <c r="A176" s="32"/>
      <c r="B176" s="35"/>
      <c r="C176" s="32"/>
      <c r="D176" s="34" t="s">
        <v>80</v>
      </c>
      <c r="H176" s="2">
        <v>1</v>
      </c>
      <c r="K176" s="36">
        <v>1</v>
      </c>
      <c r="L176" s="51"/>
      <c r="M176" s="17">
        <v>9</v>
      </c>
      <c r="N176" s="17">
        <v>6</v>
      </c>
      <c r="O176" s="54">
        <v>7.5</v>
      </c>
      <c r="P176" s="12">
        <f t="shared" si="45"/>
        <v>8</v>
      </c>
      <c r="Q176" s="12">
        <f t="shared" si="46"/>
        <v>5</v>
      </c>
      <c r="R176" s="1">
        <f t="shared" si="47"/>
        <v>6.5</v>
      </c>
      <c r="S176" s="12">
        <f t="shared" si="48"/>
        <v>-33.15</v>
      </c>
      <c r="T176" s="12">
        <f t="shared" si="49"/>
        <v>-56.900000000000006</v>
      </c>
      <c r="U176" s="11">
        <f t="shared" si="50"/>
        <v>-40.32</v>
      </c>
    </row>
    <row r="177" spans="1:21" x14ac:dyDescent="0.25">
      <c r="A177" s="22">
        <v>42884</v>
      </c>
      <c r="B177" s="35">
        <v>15.15</v>
      </c>
      <c r="C177" s="32" t="s">
        <v>18</v>
      </c>
      <c r="D177" s="34" t="s">
        <v>209</v>
      </c>
      <c r="I177" s="2">
        <v>1</v>
      </c>
      <c r="K177" s="36"/>
      <c r="L177" s="51"/>
      <c r="M177" s="17">
        <v>6</v>
      </c>
      <c r="N177" s="17">
        <v>6</v>
      </c>
      <c r="O177" s="54">
        <v>6.6</v>
      </c>
      <c r="P177" s="12">
        <f t="shared" ref="P177:P196" si="51">IF(K177=1, (M177-1), -1)</f>
        <v>-1</v>
      </c>
      <c r="Q177" s="12">
        <f t="shared" ref="Q177:Q196" si="52">IF(K177=1, (N177-1), -1)</f>
        <v>-1</v>
      </c>
      <c r="R177" s="1">
        <f t="shared" ref="R177:R196" si="53">IF(K177=1, (O177-1), -1)</f>
        <v>-1</v>
      </c>
      <c r="S177" s="12">
        <f t="shared" ref="S177:S196" si="54">S176+P177</f>
        <v>-34.15</v>
      </c>
      <c r="T177" s="12">
        <f t="shared" ref="T177:T196" si="55">T176+Q177</f>
        <v>-57.900000000000006</v>
      </c>
      <c r="U177" s="11">
        <f t="shared" ref="U177:U196" si="56">U176+R177</f>
        <v>-41.32</v>
      </c>
    </row>
    <row r="178" spans="1:21" x14ac:dyDescent="0.25">
      <c r="A178" s="32"/>
      <c r="B178" s="35">
        <v>15.35</v>
      </c>
      <c r="C178" s="32" t="s">
        <v>56</v>
      </c>
      <c r="D178" s="34" t="s">
        <v>210</v>
      </c>
      <c r="G178" s="2">
        <v>1</v>
      </c>
      <c r="J178" s="3">
        <v>1</v>
      </c>
      <c r="K178" s="36"/>
      <c r="L178" s="51"/>
      <c r="M178" s="17">
        <v>13</v>
      </c>
      <c r="N178" s="17">
        <v>13</v>
      </c>
      <c r="O178" s="54">
        <v>15</v>
      </c>
      <c r="P178" s="12">
        <f t="shared" si="51"/>
        <v>-1</v>
      </c>
      <c r="Q178" s="12">
        <f t="shared" si="52"/>
        <v>-1</v>
      </c>
      <c r="R178" s="1">
        <f t="shared" si="53"/>
        <v>-1</v>
      </c>
      <c r="S178" s="12">
        <f t="shared" si="54"/>
        <v>-35.15</v>
      </c>
      <c r="T178" s="12">
        <f t="shared" si="55"/>
        <v>-58.900000000000006</v>
      </c>
      <c r="U178" s="11">
        <f t="shared" si="56"/>
        <v>-42.32</v>
      </c>
    </row>
    <row r="179" spans="1:21" x14ac:dyDescent="0.25">
      <c r="A179" s="32"/>
      <c r="B179" s="35">
        <v>14.55</v>
      </c>
      <c r="C179" s="32" t="s">
        <v>38</v>
      </c>
      <c r="D179" s="34" t="s">
        <v>110</v>
      </c>
      <c r="F179" s="2">
        <v>1</v>
      </c>
      <c r="H179" s="2">
        <v>1</v>
      </c>
      <c r="I179" s="2">
        <v>1</v>
      </c>
      <c r="K179" s="36"/>
      <c r="L179" s="51">
        <v>1</v>
      </c>
      <c r="M179" s="17">
        <v>4.5</v>
      </c>
      <c r="N179" s="17">
        <v>4.5</v>
      </c>
      <c r="O179" s="54">
        <v>4.63</v>
      </c>
      <c r="P179" s="12">
        <f t="shared" si="51"/>
        <v>-1</v>
      </c>
      <c r="Q179" s="12">
        <f t="shared" si="52"/>
        <v>-1</v>
      </c>
      <c r="R179" s="1">
        <f t="shared" si="53"/>
        <v>-1</v>
      </c>
      <c r="S179" s="12">
        <f t="shared" si="54"/>
        <v>-36.15</v>
      </c>
      <c r="T179" s="12">
        <f t="shared" si="55"/>
        <v>-59.900000000000006</v>
      </c>
      <c r="U179" s="11">
        <f t="shared" si="56"/>
        <v>-43.32</v>
      </c>
    </row>
    <row r="180" spans="1:21" s="14" customFormat="1" x14ac:dyDescent="0.25">
      <c r="A180" s="32"/>
      <c r="B180" s="35">
        <v>16.05</v>
      </c>
      <c r="C180" s="32"/>
      <c r="D180" s="34" t="s">
        <v>211</v>
      </c>
      <c r="E180" s="13"/>
      <c r="F180" s="2"/>
      <c r="G180" s="2"/>
      <c r="H180" s="2"/>
      <c r="I180" s="2">
        <v>1</v>
      </c>
      <c r="J180" s="3"/>
      <c r="K180" s="36"/>
      <c r="L180" s="51">
        <v>1</v>
      </c>
      <c r="M180" s="17">
        <v>6</v>
      </c>
      <c r="N180" s="17">
        <v>6</v>
      </c>
      <c r="O180" s="54">
        <v>6.04</v>
      </c>
      <c r="P180" s="12">
        <f t="shared" si="51"/>
        <v>-1</v>
      </c>
      <c r="Q180" s="12">
        <f t="shared" si="52"/>
        <v>-1</v>
      </c>
      <c r="R180" s="1">
        <f t="shared" si="53"/>
        <v>-1</v>
      </c>
      <c r="S180" s="12">
        <f t="shared" si="54"/>
        <v>-37.15</v>
      </c>
      <c r="T180" s="12">
        <f t="shared" si="55"/>
        <v>-60.900000000000006</v>
      </c>
      <c r="U180" s="11">
        <f t="shared" si="56"/>
        <v>-44.32</v>
      </c>
    </row>
    <row r="181" spans="1:21" x14ac:dyDescent="0.25">
      <c r="A181" s="32"/>
      <c r="B181" s="35">
        <v>16.399999999999999</v>
      </c>
      <c r="C181" s="32"/>
      <c r="D181" s="34" t="s">
        <v>212</v>
      </c>
      <c r="E181" s="13">
        <v>1</v>
      </c>
      <c r="K181" s="36"/>
      <c r="L181" s="51"/>
      <c r="M181" s="17">
        <v>3.5</v>
      </c>
      <c r="N181" s="17">
        <v>3.5</v>
      </c>
      <c r="O181" s="54">
        <v>4.1399999999999997</v>
      </c>
      <c r="P181" s="12">
        <f t="shared" si="51"/>
        <v>-1</v>
      </c>
      <c r="Q181" s="12">
        <f t="shared" si="52"/>
        <v>-1</v>
      </c>
      <c r="R181" s="1">
        <f t="shared" si="53"/>
        <v>-1</v>
      </c>
      <c r="S181" s="12">
        <f t="shared" si="54"/>
        <v>-38.15</v>
      </c>
      <c r="T181" s="12">
        <f t="shared" si="55"/>
        <v>-61.900000000000006</v>
      </c>
      <c r="U181" s="11">
        <f t="shared" si="56"/>
        <v>-45.32</v>
      </c>
    </row>
    <row r="182" spans="1:21" x14ac:dyDescent="0.25">
      <c r="A182" s="22">
        <v>42885</v>
      </c>
      <c r="B182" s="35">
        <v>15.5</v>
      </c>
      <c r="C182" s="32" t="s">
        <v>18</v>
      </c>
      <c r="D182" s="34" t="s">
        <v>213</v>
      </c>
      <c r="F182" s="2">
        <v>1</v>
      </c>
      <c r="H182" s="2">
        <v>1</v>
      </c>
      <c r="J182" s="3">
        <v>1</v>
      </c>
      <c r="K182" s="36"/>
      <c r="L182" s="51"/>
      <c r="M182" s="17">
        <v>7.5</v>
      </c>
      <c r="N182" s="17">
        <v>6</v>
      </c>
      <c r="O182" s="54">
        <v>7.67</v>
      </c>
      <c r="P182" s="12">
        <f t="shared" si="51"/>
        <v>-1</v>
      </c>
      <c r="Q182" s="12">
        <f t="shared" si="52"/>
        <v>-1</v>
      </c>
      <c r="R182" s="1">
        <f t="shared" si="53"/>
        <v>-1</v>
      </c>
      <c r="S182" s="12">
        <f t="shared" si="54"/>
        <v>-39.15</v>
      </c>
      <c r="T182" s="12">
        <f t="shared" si="55"/>
        <v>-62.900000000000006</v>
      </c>
      <c r="U182" s="11">
        <f t="shared" si="56"/>
        <v>-46.32</v>
      </c>
    </row>
    <row r="183" spans="1:21" x14ac:dyDescent="0.25">
      <c r="A183" s="32"/>
      <c r="B183" s="35">
        <v>15</v>
      </c>
      <c r="C183" s="32"/>
      <c r="D183" s="34" t="s">
        <v>179</v>
      </c>
      <c r="F183" s="2">
        <v>1</v>
      </c>
      <c r="H183" s="2">
        <v>1</v>
      </c>
      <c r="J183" s="3">
        <v>1</v>
      </c>
      <c r="K183" s="36"/>
      <c r="L183" s="51">
        <v>1</v>
      </c>
      <c r="M183" s="17">
        <v>6.5</v>
      </c>
      <c r="N183" s="17">
        <v>6.5</v>
      </c>
      <c r="O183" s="54">
        <v>6.99</v>
      </c>
      <c r="P183" s="12">
        <f t="shared" si="51"/>
        <v>-1</v>
      </c>
      <c r="Q183" s="12">
        <f t="shared" si="52"/>
        <v>-1</v>
      </c>
      <c r="R183" s="1">
        <f t="shared" si="53"/>
        <v>-1</v>
      </c>
      <c r="S183" s="12">
        <f t="shared" si="54"/>
        <v>-40.15</v>
      </c>
      <c r="T183" s="12">
        <f t="shared" si="55"/>
        <v>-63.900000000000006</v>
      </c>
      <c r="U183" s="11">
        <f t="shared" si="56"/>
        <v>-47.32</v>
      </c>
    </row>
    <row r="184" spans="1:21" x14ac:dyDescent="0.25">
      <c r="A184" s="22">
        <v>42886</v>
      </c>
      <c r="B184" s="35">
        <v>14.3</v>
      </c>
      <c r="C184" s="32" t="s">
        <v>62</v>
      </c>
      <c r="D184" s="34" t="s">
        <v>214</v>
      </c>
      <c r="G184" s="2">
        <v>1</v>
      </c>
      <c r="J184" s="3">
        <v>1</v>
      </c>
      <c r="K184" s="36"/>
      <c r="L184" s="51">
        <v>1</v>
      </c>
      <c r="M184" s="17">
        <v>11</v>
      </c>
      <c r="N184" s="17">
        <v>10</v>
      </c>
      <c r="O184" s="54">
        <v>11</v>
      </c>
      <c r="P184" s="12">
        <f t="shared" si="51"/>
        <v>-1</v>
      </c>
      <c r="Q184" s="12">
        <f t="shared" si="52"/>
        <v>-1</v>
      </c>
      <c r="R184" s="1">
        <f t="shared" si="53"/>
        <v>-1</v>
      </c>
      <c r="S184" s="12">
        <f t="shared" si="54"/>
        <v>-41.15</v>
      </c>
      <c r="T184" s="12">
        <f t="shared" si="55"/>
        <v>-64.900000000000006</v>
      </c>
      <c r="U184" s="11">
        <f t="shared" si="56"/>
        <v>-48.32</v>
      </c>
    </row>
    <row r="185" spans="1:21" x14ac:dyDescent="0.25">
      <c r="A185" s="32"/>
      <c r="B185" s="35"/>
      <c r="C185" s="32"/>
      <c r="D185" s="34" t="s">
        <v>215</v>
      </c>
      <c r="F185" s="2">
        <v>1</v>
      </c>
      <c r="H185" s="2">
        <v>1</v>
      </c>
      <c r="I185" s="2">
        <v>1</v>
      </c>
      <c r="K185" s="36"/>
      <c r="L185" s="51"/>
      <c r="M185" s="17">
        <v>3.25</v>
      </c>
      <c r="N185" s="17">
        <v>3.25</v>
      </c>
      <c r="O185" s="54">
        <v>4.66</v>
      </c>
      <c r="P185" s="12">
        <f t="shared" si="51"/>
        <v>-1</v>
      </c>
      <c r="Q185" s="12">
        <f t="shared" si="52"/>
        <v>-1</v>
      </c>
      <c r="R185" s="1">
        <f t="shared" si="53"/>
        <v>-1</v>
      </c>
      <c r="S185" s="12">
        <f t="shared" si="54"/>
        <v>-42.15</v>
      </c>
      <c r="T185" s="12">
        <f t="shared" si="55"/>
        <v>-65.900000000000006</v>
      </c>
      <c r="U185" s="11">
        <f t="shared" si="56"/>
        <v>-49.32</v>
      </c>
    </row>
    <row r="186" spans="1:21" x14ac:dyDescent="0.25">
      <c r="A186" s="32"/>
      <c r="B186" s="35">
        <v>15</v>
      </c>
      <c r="C186" s="32"/>
      <c r="D186" s="34" t="s">
        <v>216</v>
      </c>
      <c r="E186" s="13">
        <v>1</v>
      </c>
      <c r="G186" s="2">
        <v>1</v>
      </c>
      <c r="K186" s="36">
        <v>1</v>
      </c>
      <c r="L186" s="51"/>
      <c r="M186" s="17">
        <v>9</v>
      </c>
      <c r="N186" s="17">
        <v>6.5</v>
      </c>
      <c r="O186" s="54">
        <v>6.8</v>
      </c>
      <c r="P186" s="12">
        <f t="shared" si="51"/>
        <v>8</v>
      </c>
      <c r="Q186" s="12">
        <f t="shared" si="52"/>
        <v>5.5</v>
      </c>
      <c r="R186" s="1">
        <f t="shared" si="53"/>
        <v>5.8</v>
      </c>
      <c r="S186" s="12">
        <f t="shared" si="54"/>
        <v>-34.15</v>
      </c>
      <c r="T186" s="12">
        <f t="shared" si="55"/>
        <v>-60.400000000000006</v>
      </c>
      <c r="U186" s="11">
        <f t="shared" si="56"/>
        <v>-43.52</v>
      </c>
    </row>
    <row r="187" spans="1:21" x14ac:dyDescent="0.25">
      <c r="A187" s="32"/>
      <c r="B187" s="35"/>
      <c r="C187" s="32"/>
      <c r="D187" s="34" t="s">
        <v>217</v>
      </c>
      <c r="F187" s="2">
        <v>1</v>
      </c>
      <c r="K187" s="36"/>
      <c r="L187" s="51">
        <v>1</v>
      </c>
      <c r="M187" s="17">
        <v>4</v>
      </c>
      <c r="N187" s="17">
        <v>4</v>
      </c>
      <c r="O187" s="54">
        <v>4.7</v>
      </c>
      <c r="P187" s="12">
        <f t="shared" si="51"/>
        <v>-1</v>
      </c>
      <c r="Q187" s="12">
        <f t="shared" si="52"/>
        <v>-1</v>
      </c>
      <c r="R187" s="1">
        <f t="shared" si="53"/>
        <v>-1</v>
      </c>
      <c r="S187" s="12">
        <f t="shared" si="54"/>
        <v>-35.15</v>
      </c>
      <c r="T187" s="12">
        <f t="shared" si="55"/>
        <v>-61.400000000000006</v>
      </c>
      <c r="U187" s="11">
        <f t="shared" si="56"/>
        <v>-44.52</v>
      </c>
    </row>
    <row r="188" spans="1:21" x14ac:dyDescent="0.25">
      <c r="A188" s="32"/>
      <c r="B188" s="35">
        <v>16</v>
      </c>
      <c r="C188" s="32"/>
      <c r="D188" s="34" t="s">
        <v>170</v>
      </c>
      <c r="G188" s="2">
        <v>1</v>
      </c>
      <c r="K188" s="36"/>
      <c r="L188" s="51"/>
      <c r="M188" s="17">
        <v>7</v>
      </c>
      <c r="N188" s="17">
        <v>7</v>
      </c>
      <c r="O188" s="54">
        <v>7.78</v>
      </c>
      <c r="P188" s="12">
        <f t="shared" si="51"/>
        <v>-1</v>
      </c>
      <c r="Q188" s="12">
        <f t="shared" si="52"/>
        <v>-1</v>
      </c>
      <c r="R188" s="1">
        <f t="shared" si="53"/>
        <v>-1</v>
      </c>
      <c r="S188" s="12">
        <f t="shared" si="54"/>
        <v>-36.15</v>
      </c>
      <c r="T188" s="12">
        <f t="shared" si="55"/>
        <v>-62.400000000000006</v>
      </c>
      <c r="U188" s="11">
        <f t="shared" si="56"/>
        <v>-45.52</v>
      </c>
    </row>
    <row r="189" spans="1:21" x14ac:dyDescent="0.25">
      <c r="A189" s="32"/>
      <c r="B189" s="35"/>
      <c r="C189" s="32"/>
      <c r="D189" s="34" t="s">
        <v>218</v>
      </c>
      <c r="F189" s="2">
        <v>1</v>
      </c>
      <c r="K189" s="36"/>
      <c r="L189" s="51">
        <v>1</v>
      </c>
      <c r="M189" s="17">
        <v>6.5</v>
      </c>
      <c r="N189" s="17">
        <v>4.5</v>
      </c>
      <c r="O189" s="54">
        <v>5.12</v>
      </c>
      <c r="P189" s="12">
        <f t="shared" si="51"/>
        <v>-1</v>
      </c>
      <c r="Q189" s="12">
        <f t="shared" si="52"/>
        <v>-1</v>
      </c>
      <c r="R189" s="1">
        <f t="shared" si="53"/>
        <v>-1</v>
      </c>
      <c r="S189" s="12">
        <f t="shared" si="54"/>
        <v>-37.15</v>
      </c>
      <c r="T189" s="12">
        <f t="shared" si="55"/>
        <v>-63.400000000000006</v>
      </c>
      <c r="U189" s="11">
        <f t="shared" si="56"/>
        <v>-46.52</v>
      </c>
    </row>
    <row r="190" spans="1:21" s="14" customFormat="1" x14ac:dyDescent="0.25">
      <c r="A190" s="32"/>
      <c r="B190" s="35">
        <v>16.3</v>
      </c>
      <c r="C190" s="32"/>
      <c r="D190" s="34" t="s">
        <v>219</v>
      </c>
      <c r="E190" s="13"/>
      <c r="F190" s="2">
        <v>1</v>
      </c>
      <c r="G190" s="2"/>
      <c r="H190" s="2"/>
      <c r="I190" s="2"/>
      <c r="J190" s="3"/>
      <c r="K190" s="36"/>
      <c r="L190" s="51"/>
      <c r="M190" s="17">
        <v>11</v>
      </c>
      <c r="N190" s="17">
        <v>7</v>
      </c>
      <c r="O190" s="54">
        <v>6.57</v>
      </c>
      <c r="P190" s="12">
        <f t="shared" si="51"/>
        <v>-1</v>
      </c>
      <c r="Q190" s="12">
        <f t="shared" si="52"/>
        <v>-1</v>
      </c>
      <c r="R190" s="1">
        <f t="shared" si="53"/>
        <v>-1</v>
      </c>
      <c r="S190" s="12">
        <f t="shared" si="54"/>
        <v>-38.15</v>
      </c>
      <c r="T190" s="12">
        <f t="shared" si="55"/>
        <v>-64.400000000000006</v>
      </c>
      <c r="U190" s="11">
        <f t="shared" si="56"/>
        <v>-47.52</v>
      </c>
    </row>
    <row r="191" spans="1:21" x14ac:dyDescent="0.25">
      <c r="A191" s="32"/>
      <c r="B191" s="35"/>
      <c r="C191" s="32"/>
      <c r="D191" s="34" t="s">
        <v>92</v>
      </c>
      <c r="F191" s="2">
        <v>1</v>
      </c>
      <c r="H191" s="2">
        <v>1</v>
      </c>
      <c r="I191" s="2">
        <v>1</v>
      </c>
      <c r="K191" s="36"/>
      <c r="L191" s="51">
        <v>1</v>
      </c>
      <c r="M191" s="17">
        <v>7</v>
      </c>
      <c r="N191" s="17">
        <v>7</v>
      </c>
      <c r="O191" s="54">
        <v>7.22</v>
      </c>
      <c r="P191" s="12">
        <f t="shared" si="51"/>
        <v>-1</v>
      </c>
      <c r="Q191" s="12">
        <f t="shared" si="52"/>
        <v>-1</v>
      </c>
      <c r="R191" s="1">
        <f t="shared" si="53"/>
        <v>-1</v>
      </c>
      <c r="S191" s="12">
        <f t="shared" si="54"/>
        <v>-39.15</v>
      </c>
      <c r="T191" s="12">
        <f t="shared" si="55"/>
        <v>-65.400000000000006</v>
      </c>
      <c r="U191" s="11">
        <f t="shared" si="56"/>
        <v>-48.52</v>
      </c>
    </row>
    <row r="192" spans="1:21" x14ac:dyDescent="0.25">
      <c r="A192" s="32"/>
      <c r="B192" s="35"/>
      <c r="C192" s="32"/>
      <c r="D192" s="34" t="s">
        <v>220</v>
      </c>
      <c r="G192" s="2">
        <v>1</v>
      </c>
      <c r="K192" s="36"/>
      <c r="L192" s="51"/>
      <c r="M192" s="17">
        <v>21</v>
      </c>
      <c r="N192" s="17">
        <v>21</v>
      </c>
      <c r="O192" s="54">
        <v>25</v>
      </c>
      <c r="P192" s="12">
        <f t="shared" si="51"/>
        <v>-1</v>
      </c>
      <c r="Q192" s="12">
        <f t="shared" si="52"/>
        <v>-1</v>
      </c>
      <c r="R192" s="1">
        <f t="shared" si="53"/>
        <v>-1</v>
      </c>
      <c r="S192" s="12">
        <f t="shared" si="54"/>
        <v>-40.15</v>
      </c>
      <c r="T192" s="12">
        <f t="shared" si="55"/>
        <v>-66.400000000000006</v>
      </c>
      <c r="U192" s="11">
        <f t="shared" si="56"/>
        <v>-49.52</v>
      </c>
    </row>
    <row r="193" spans="1:21" x14ac:dyDescent="0.25">
      <c r="A193" s="32"/>
      <c r="B193" s="35">
        <v>15.5</v>
      </c>
      <c r="C193" s="32" t="s">
        <v>44</v>
      </c>
      <c r="D193" s="34" t="s">
        <v>221</v>
      </c>
      <c r="E193" s="13">
        <v>1</v>
      </c>
      <c r="G193" s="2">
        <v>1</v>
      </c>
      <c r="I193" s="2">
        <v>1</v>
      </c>
      <c r="K193" s="36">
        <v>1</v>
      </c>
      <c r="L193" s="51"/>
      <c r="M193" s="17">
        <v>3.25</v>
      </c>
      <c r="N193" s="17">
        <v>3.25</v>
      </c>
      <c r="O193" s="54">
        <v>3.55</v>
      </c>
      <c r="P193" s="12">
        <f t="shared" si="51"/>
        <v>2.25</v>
      </c>
      <c r="Q193" s="12">
        <f t="shared" si="52"/>
        <v>2.25</v>
      </c>
      <c r="R193" s="1">
        <f t="shared" si="53"/>
        <v>2.5499999999999998</v>
      </c>
      <c r="S193" s="12">
        <f t="shared" si="54"/>
        <v>-37.9</v>
      </c>
      <c r="T193" s="12">
        <f t="shared" si="55"/>
        <v>-64.150000000000006</v>
      </c>
      <c r="U193" s="11">
        <f t="shared" si="56"/>
        <v>-46.970000000000006</v>
      </c>
    </row>
    <row r="194" spans="1:21" x14ac:dyDescent="0.25">
      <c r="A194" s="32"/>
      <c r="B194" s="35">
        <v>17.2</v>
      </c>
      <c r="C194" s="32"/>
      <c r="D194" s="34" t="s">
        <v>222</v>
      </c>
      <c r="F194" s="2">
        <v>1</v>
      </c>
      <c r="H194" s="2">
        <v>1</v>
      </c>
      <c r="J194" s="3">
        <v>1</v>
      </c>
      <c r="K194" s="36">
        <v>1</v>
      </c>
      <c r="L194" s="51"/>
      <c r="M194" s="17">
        <v>3.5</v>
      </c>
      <c r="N194" s="17">
        <v>2.88</v>
      </c>
      <c r="O194" s="54">
        <v>2.9</v>
      </c>
      <c r="P194" s="12">
        <f t="shared" si="51"/>
        <v>2.5</v>
      </c>
      <c r="Q194" s="12">
        <f t="shared" si="52"/>
        <v>1.88</v>
      </c>
      <c r="R194" s="1">
        <f t="shared" si="53"/>
        <v>1.9</v>
      </c>
      <c r="S194" s="12">
        <f t="shared" si="54"/>
        <v>-35.4</v>
      </c>
      <c r="T194" s="12">
        <f t="shared" si="55"/>
        <v>-62.27</v>
      </c>
      <c r="U194" s="11">
        <f t="shared" si="56"/>
        <v>-45.070000000000007</v>
      </c>
    </row>
    <row r="195" spans="1:21" x14ac:dyDescent="0.25">
      <c r="A195" s="32"/>
      <c r="B195" s="35">
        <v>19.100000000000001</v>
      </c>
      <c r="C195" s="32"/>
      <c r="D195" s="34" t="s">
        <v>133</v>
      </c>
      <c r="F195" s="2">
        <v>1</v>
      </c>
      <c r="I195" s="2">
        <v>1</v>
      </c>
      <c r="K195" s="36"/>
      <c r="L195" s="51"/>
      <c r="M195" s="17">
        <v>7</v>
      </c>
      <c r="N195" s="17">
        <v>7</v>
      </c>
      <c r="O195" s="54">
        <v>6.3291139240506333E-2</v>
      </c>
      <c r="P195" s="12">
        <f t="shared" si="51"/>
        <v>-1</v>
      </c>
      <c r="Q195" s="12">
        <f t="shared" si="52"/>
        <v>-1</v>
      </c>
      <c r="R195" s="1">
        <f t="shared" si="53"/>
        <v>-1</v>
      </c>
      <c r="S195" s="12">
        <f t="shared" si="54"/>
        <v>-36.4</v>
      </c>
      <c r="T195" s="12">
        <f t="shared" si="55"/>
        <v>-63.27</v>
      </c>
      <c r="U195" s="11">
        <f t="shared" si="56"/>
        <v>-46.070000000000007</v>
      </c>
    </row>
    <row r="196" spans="1:21" x14ac:dyDescent="0.25">
      <c r="A196" s="32"/>
      <c r="B196" s="35">
        <v>19.399999999999999</v>
      </c>
      <c r="C196" s="32"/>
      <c r="D196" s="34" t="s">
        <v>224</v>
      </c>
      <c r="G196" s="2">
        <v>1</v>
      </c>
      <c r="J196" s="3">
        <v>1</v>
      </c>
      <c r="K196" s="36">
        <v>1</v>
      </c>
      <c r="L196" s="51"/>
      <c r="M196" s="17">
        <v>12</v>
      </c>
      <c r="N196" s="17">
        <v>11</v>
      </c>
      <c r="O196" s="54">
        <v>13.88</v>
      </c>
      <c r="P196" s="12">
        <f t="shared" si="51"/>
        <v>11</v>
      </c>
      <c r="Q196" s="12">
        <f t="shared" si="52"/>
        <v>10</v>
      </c>
      <c r="R196" s="1">
        <f t="shared" si="53"/>
        <v>12.88</v>
      </c>
      <c r="S196" s="12">
        <f t="shared" si="54"/>
        <v>-25.4</v>
      </c>
      <c r="T196" s="12">
        <f t="shared" si="55"/>
        <v>-53.27</v>
      </c>
      <c r="U196" s="11">
        <f t="shared" si="56"/>
        <v>-33.190000000000005</v>
      </c>
    </row>
    <row r="197" spans="1:21" s="14" customFormat="1" x14ac:dyDescent="0.25">
      <c r="A197" s="41">
        <v>42887</v>
      </c>
      <c r="B197" s="28">
        <v>15</v>
      </c>
      <c r="C197" s="30" t="s">
        <v>141</v>
      </c>
      <c r="D197" s="34" t="s">
        <v>226</v>
      </c>
      <c r="E197" s="13">
        <v>1</v>
      </c>
      <c r="F197" s="2"/>
      <c r="G197" s="2">
        <v>1</v>
      </c>
      <c r="H197" s="2"/>
      <c r="I197" s="2"/>
      <c r="J197" s="3">
        <v>1</v>
      </c>
      <c r="K197" s="42"/>
      <c r="L197" s="51"/>
      <c r="M197" s="31">
        <v>4.5</v>
      </c>
      <c r="N197" s="31">
        <v>3</v>
      </c>
      <c r="O197" s="54">
        <v>3</v>
      </c>
      <c r="P197" s="12">
        <f t="shared" ref="P197:P222" si="57">IF(K197=1, (M197-1), -1)</f>
        <v>-1</v>
      </c>
      <c r="Q197" s="12">
        <f t="shared" ref="Q197:Q222" si="58">IF(K197=1, (N197-1), -1)</f>
        <v>-1</v>
      </c>
      <c r="R197" s="1">
        <f t="shared" ref="R197:R222" si="59">IF(K197=1, (O197-1), -1)</f>
        <v>-1</v>
      </c>
      <c r="S197" s="12">
        <f t="shared" ref="S197:S222" si="60">S196+P197</f>
        <v>-26.4</v>
      </c>
      <c r="T197" s="12">
        <f t="shared" ref="T197:T222" si="61">T196+Q197</f>
        <v>-54.27</v>
      </c>
      <c r="U197" s="11">
        <f t="shared" ref="U197:U222" si="62">U196+R197</f>
        <v>-34.190000000000005</v>
      </c>
    </row>
    <row r="198" spans="1:21" x14ac:dyDescent="0.25">
      <c r="A198" s="32"/>
      <c r="B198" s="35"/>
      <c r="C198" s="32"/>
      <c r="D198" s="34" t="s">
        <v>227</v>
      </c>
      <c r="G198" s="2">
        <v>1</v>
      </c>
      <c r="K198" s="36"/>
      <c r="L198" s="51"/>
      <c r="M198" s="17">
        <v>34</v>
      </c>
      <c r="N198" s="17">
        <v>34</v>
      </c>
      <c r="O198" s="54">
        <v>49</v>
      </c>
      <c r="P198" s="12">
        <f t="shared" si="57"/>
        <v>-1</v>
      </c>
      <c r="Q198" s="12">
        <f t="shared" si="58"/>
        <v>-1</v>
      </c>
      <c r="R198" s="1">
        <f t="shared" si="59"/>
        <v>-1</v>
      </c>
      <c r="S198" s="12">
        <f t="shared" si="60"/>
        <v>-27.4</v>
      </c>
      <c r="T198" s="12">
        <f t="shared" si="61"/>
        <v>-55.27</v>
      </c>
      <c r="U198" s="11">
        <f t="shared" si="62"/>
        <v>-35.190000000000005</v>
      </c>
    </row>
    <row r="199" spans="1:21" x14ac:dyDescent="0.25">
      <c r="A199" s="32"/>
      <c r="B199" s="35">
        <v>16.3</v>
      </c>
      <c r="C199" s="32"/>
      <c r="D199" s="34" t="s">
        <v>228</v>
      </c>
      <c r="I199" s="2">
        <v>1</v>
      </c>
      <c r="K199" s="36"/>
      <c r="L199" s="51">
        <v>1</v>
      </c>
      <c r="M199" s="17">
        <v>8.5</v>
      </c>
      <c r="N199" s="17">
        <v>4.5</v>
      </c>
      <c r="O199" s="54">
        <v>4.8</v>
      </c>
      <c r="P199" s="12">
        <f t="shared" si="57"/>
        <v>-1</v>
      </c>
      <c r="Q199" s="12">
        <f t="shared" si="58"/>
        <v>-1</v>
      </c>
      <c r="R199" s="1">
        <f t="shared" si="59"/>
        <v>-1</v>
      </c>
      <c r="S199" s="12">
        <f t="shared" si="60"/>
        <v>-28.4</v>
      </c>
      <c r="T199" s="12">
        <f t="shared" si="61"/>
        <v>-56.27</v>
      </c>
      <c r="U199" s="11">
        <f t="shared" si="62"/>
        <v>-36.190000000000005</v>
      </c>
    </row>
    <row r="200" spans="1:21" s="14" customFormat="1" x14ac:dyDescent="0.25">
      <c r="A200" s="22">
        <v>42888</v>
      </c>
      <c r="B200" s="35">
        <v>14.35</v>
      </c>
      <c r="C200" s="32" t="s">
        <v>229</v>
      </c>
      <c r="D200" s="34" t="s">
        <v>230</v>
      </c>
      <c r="E200" s="13"/>
      <c r="F200" s="2">
        <v>1</v>
      </c>
      <c r="G200" s="2"/>
      <c r="H200" s="2">
        <v>1</v>
      </c>
      <c r="I200" s="2"/>
      <c r="J200" s="3"/>
      <c r="K200" s="36"/>
      <c r="L200" s="51"/>
      <c r="M200" s="17">
        <v>11</v>
      </c>
      <c r="N200" s="17">
        <v>8</v>
      </c>
      <c r="O200" s="54">
        <v>9.26</v>
      </c>
      <c r="P200" s="12">
        <f t="shared" si="57"/>
        <v>-1</v>
      </c>
      <c r="Q200" s="12">
        <f t="shared" si="58"/>
        <v>-1</v>
      </c>
      <c r="R200" s="1">
        <f t="shared" si="59"/>
        <v>-1</v>
      </c>
      <c r="S200" s="12">
        <f t="shared" si="60"/>
        <v>-29.4</v>
      </c>
      <c r="T200" s="12">
        <f t="shared" si="61"/>
        <v>-57.27</v>
      </c>
      <c r="U200" s="11">
        <f t="shared" si="62"/>
        <v>-37.190000000000005</v>
      </c>
    </row>
    <row r="201" spans="1:21" s="15" customFormat="1" x14ac:dyDescent="0.25">
      <c r="A201" s="32"/>
      <c r="B201" s="35"/>
      <c r="C201" s="32"/>
      <c r="D201" s="34" t="s">
        <v>231</v>
      </c>
      <c r="E201" s="13"/>
      <c r="F201" s="2"/>
      <c r="G201" s="2"/>
      <c r="H201" s="2">
        <v>1</v>
      </c>
      <c r="I201" s="2">
        <v>1</v>
      </c>
      <c r="J201" s="3"/>
      <c r="K201" s="36"/>
      <c r="L201" s="51">
        <v>1</v>
      </c>
      <c r="M201" s="17">
        <v>19</v>
      </c>
      <c r="N201" s="17">
        <v>15</v>
      </c>
      <c r="O201" s="54">
        <v>16.68</v>
      </c>
      <c r="P201" s="12">
        <f t="shared" si="57"/>
        <v>-1</v>
      </c>
      <c r="Q201" s="12">
        <f t="shared" si="58"/>
        <v>-1</v>
      </c>
      <c r="R201" s="1">
        <f t="shared" si="59"/>
        <v>-1</v>
      </c>
      <c r="S201" s="12">
        <f t="shared" si="60"/>
        <v>-30.4</v>
      </c>
      <c r="T201" s="12">
        <f t="shared" si="61"/>
        <v>-58.27</v>
      </c>
      <c r="U201" s="11">
        <f t="shared" si="62"/>
        <v>-38.190000000000005</v>
      </c>
    </row>
    <row r="202" spans="1:21" x14ac:dyDescent="0.25">
      <c r="A202" s="32"/>
      <c r="B202" s="35">
        <v>15.45</v>
      </c>
      <c r="C202" s="32"/>
      <c r="D202" s="34" t="s">
        <v>232</v>
      </c>
      <c r="H202" s="2">
        <v>1</v>
      </c>
      <c r="J202" s="3">
        <v>1</v>
      </c>
      <c r="K202" s="36"/>
      <c r="L202" s="51">
        <v>1</v>
      </c>
      <c r="M202" s="17">
        <v>15</v>
      </c>
      <c r="N202" s="17">
        <v>17</v>
      </c>
      <c r="O202" s="54">
        <v>28</v>
      </c>
      <c r="P202" s="12">
        <f t="shared" si="57"/>
        <v>-1</v>
      </c>
      <c r="Q202" s="12">
        <f t="shared" si="58"/>
        <v>-1</v>
      </c>
      <c r="R202" s="1">
        <f t="shared" si="59"/>
        <v>-1</v>
      </c>
      <c r="S202" s="12">
        <f t="shared" si="60"/>
        <v>-31.4</v>
      </c>
      <c r="T202" s="12">
        <f t="shared" si="61"/>
        <v>-59.27</v>
      </c>
      <c r="U202" s="11">
        <f t="shared" si="62"/>
        <v>-39.190000000000005</v>
      </c>
    </row>
    <row r="203" spans="1:21" x14ac:dyDescent="0.25">
      <c r="A203" s="32"/>
      <c r="B203" s="35"/>
      <c r="C203" s="32"/>
      <c r="D203" s="34" t="s">
        <v>152</v>
      </c>
      <c r="E203" s="13">
        <v>1</v>
      </c>
      <c r="G203" s="2">
        <v>1</v>
      </c>
      <c r="K203" s="36"/>
      <c r="L203" s="51"/>
      <c r="M203" s="17">
        <v>5.5</v>
      </c>
      <c r="N203" s="17">
        <v>3.75</v>
      </c>
      <c r="O203" s="54">
        <v>3.65</v>
      </c>
      <c r="P203" s="12">
        <f t="shared" si="57"/>
        <v>-1</v>
      </c>
      <c r="Q203" s="12">
        <f t="shared" si="58"/>
        <v>-1</v>
      </c>
      <c r="R203" s="1">
        <f t="shared" si="59"/>
        <v>-1</v>
      </c>
      <c r="S203" s="12">
        <f t="shared" si="60"/>
        <v>-32.4</v>
      </c>
      <c r="T203" s="12">
        <f t="shared" si="61"/>
        <v>-60.27</v>
      </c>
      <c r="U203" s="11">
        <f t="shared" si="62"/>
        <v>-40.190000000000005</v>
      </c>
    </row>
    <row r="204" spans="1:21" x14ac:dyDescent="0.25">
      <c r="A204" s="32"/>
      <c r="B204" s="35"/>
      <c r="C204" s="32"/>
      <c r="D204" s="34" t="s">
        <v>233</v>
      </c>
      <c r="H204" s="2">
        <v>1</v>
      </c>
      <c r="K204" s="36"/>
      <c r="L204" s="51"/>
      <c r="M204" s="17">
        <v>13</v>
      </c>
      <c r="N204" s="17">
        <v>13</v>
      </c>
      <c r="O204" s="54">
        <v>14.59</v>
      </c>
      <c r="P204" s="12">
        <f t="shared" si="57"/>
        <v>-1</v>
      </c>
      <c r="Q204" s="12">
        <f t="shared" si="58"/>
        <v>-1</v>
      </c>
      <c r="R204" s="1">
        <f t="shared" si="59"/>
        <v>-1</v>
      </c>
      <c r="S204" s="12">
        <f t="shared" si="60"/>
        <v>-33.4</v>
      </c>
      <c r="T204" s="12">
        <f t="shared" si="61"/>
        <v>-61.27</v>
      </c>
      <c r="U204" s="11">
        <f t="shared" si="62"/>
        <v>-41.190000000000005</v>
      </c>
    </row>
    <row r="205" spans="1:21" s="14" customFormat="1" x14ac:dyDescent="0.25">
      <c r="A205" s="32"/>
      <c r="B205" s="35">
        <v>18.5</v>
      </c>
      <c r="C205" s="32" t="s">
        <v>49</v>
      </c>
      <c r="D205" s="34" t="s">
        <v>191</v>
      </c>
      <c r="E205" s="13"/>
      <c r="F205" s="2"/>
      <c r="G205" s="2"/>
      <c r="H205" s="2">
        <v>1</v>
      </c>
      <c r="I205" s="2"/>
      <c r="J205" s="3"/>
      <c r="K205" s="36"/>
      <c r="L205" s="51"/>
      <c r="M205" s="17">
        <v>13</v>
      </c>
      <c r="N205" s="17">
        <v>13</v>
      </c>
      <c r="O205" s="54">
        <v>19.899999999999999</v>
      </c>
      <c r="P205" s="12">
        <f t="shared" si="57"/>
        <v>-1</v>
      </c>
      <c r="Q205" s="12">
        <f t="shared" si="58"/>
        <v>-1</v>
      </c>
      <c r="R205" s="1">
        <f t="shared" si="59"/>
        <v>-1</v>
      </c>
      <c r="S205" s="12">
        <f t="shared" si="60"/>
        <v>-34.4</v>
      </c>
      <c r="T205" s="12">
        <f t="shared" si="61"/>
        <v>-62.27</v>
      </c>
      <c r="U205" s="11">
        <f t="shared" si="62"/>
        <v>-42.190000000000005</v>
      </c>
    </row>
    <row r="206" spans="1:21" x14ac:dyDescent="0.25">
      <c r="A206" s="30"/>
      <c r="B206" s="28"/>
      <c r="C206" s="30"/>
      <c r="D206" s="34" t="s">
        <v>234</v>
      </c>
      <c r="F206" s="2">
        <v>1</v>
      </c>
      <c r="J206" s="3">
        <v>1</v>
      </c>
      <c r="K206" s="36"/>
      <c r="L206" s="51">
        <v>1</v>
      </c>
      <c r="M206" s="17">
        <v>6.5</v>
      </c>
      <c r="N206" s="17">
        <v>3.75</v>
      </c>
      <c r="O206" s="54">
        <v>4.0599999999999996</v>
      </c>
      <c r="P206" s="12">
        <f t="shared" si="57"/>
        <v>-1</v>
      </c>
      <c r="Q206" s="12">
        <f t="shared" si="58"/>
        <v>-1</v>
      </c>
      <c r="R206" s="1">
        <f t="shared" si="59"/>
        <v>-1</v>
      </c>
      <c r="S206" s="12">
        <f t="shared" si="60"/>
        <v>-35.4</v>
      </c>
      <c r="T206" s="12">
        <f t="shared" si="61"/>
        <v>-63.27</v>
      </c>
      <c r="U206" s="11">
        <f t="shared" si="62"/>
        <v>-43.190000000000005</v>
      </c>
    </row>
    <row r="207" spans="1:21" x14ac:dyDescent="0.25">
      <c r="A207" s="32"/>
      <c r="B207" s="35">
        <v>18.3</v>
      </c>
      <c r="C207" s="32" t="s">
        <v>14</v>
      </c>
      <c r="D207" s="34" t="s">
        <v>118</v>
      </c>
      <c r="F207" s="2">
        <v>1</v>
      </c>
      <c r="H207" s="2">
        <v>1</v>
      </c>
      <c r="J207" s="3">
        <v>1</v>
      </c>
      <c r="K207" s="36"/>
      <c r="L207" s="51"/>
      <c r="M207" s="17">
        <v>26</v>
      </c>
      <c r="N207" s="17">
        <v>26</v>
      </c>
      <c r="O207" s="54">
        <v>40</v>
      </c>
      <c r="P207" s="12">
        <f t="shared" si="57"/>
        <v>-1</v>
      </c>
      <c r="Q207" s="12">
        <f t="shared" si="58"/>
        <v>-1</v>
      </c>
      <c r="R207" s="1">
        <f t="shared" si="59"/>
        <v>-1</v>
      </c>
      <c r="S207" s="12">
        <f t="shared" si="60"/>
        <v>-36.4</v>
      </c>
      <c r="T207" s="12">
        <f t="shared" si="61"/>
        <v>-64.27000000000001</v>
      </c>
      <c r="U207" s="11">
        <f t="shared" si="62"/>
        <v>-44.190000000000005</v>
      </c>
    </row>
    <row r="208" spans="1:21" s="19" customFormat="1" x14ac:dyDescent="0.25">
      <c r="A208" s="32"/>
      <c r="B208" s="35">
        <v>19.3</v>
      </c>
      <c r="C208" s="32"/>
      <c r="D208" s="34" t="s">
        <v>235</v>
      </c>
      <c r="E208" s="13"/>
      <c r="F208" s="2"/>
      <c r="G208" s="2"/>
      <c r="H208" s="2">
        <v>1</v>
      </c>
      <c r="I208" s="2"/>
      <c r="J208" s="3"/>
      <c r="K208" s="36"/>
      <c r="L208" s="51">
        <v>1</v>
      </c>
      <c r="M208" s="17">
        <v>9</v>
      </c>
      <c r="N208" s="17">
        <v>9</v>
      </c>
      <c r="O208" s="54">
        <v>9.76</v>
      </c>
      <c r="P208" s="12">
        <f t="shared" si="57"/>
        <v>-1</v>
      </c>
      <c r="Q208" s="12">
        <f t="shared" si="58"/>
        <v>-1</v>
      </c>
      <c r="R208" s="1">
        <f t="shared" si="59"/>
        <v>-1</v>
      </c>
      <c r="S208" s="12">
        <f t="shared" si="60"/>
        <v>-37.4</v>
      </c>
      <c r="T208" s="12">
        <f t="shared" si="61"/>
        <v>-65.27000000000001</v>
      </c>
      <c r="U208" s="11">
        <f t="shared" si="62"/>
        <v>-45.190000000000005</v>
      </c>
    </row>
    <row r="209" spans="1:21" x14ac:dyDescent="0.25">
      <c r="A209" s="32"/>
      <c r="B209" s="35">
        <v>20</v>
      </c>
      <c r="C209" s="32"/>
      <c r="D209" s="34" t="s">
        <v>236</v>
      </c>
      <c r="F209" s="2">
        <v>1</v>
      </c>
      <c r="H209" s="2">
        <v>1</v>
      </c>
      <c r="K209" s="36"/>
      <c r="L209" s="51">
        <v>1</v>
      </c>
      <c r="M209" s="17">
        <v>3.75</v>
      </c>
      <c r="N209" s="17">
        <v>3.75</v>
      </c>
      <c r="O209" s="54">
        <v>4.38</v>
      </c>
      <c r="P209" s="12">
        <f t="shared" si="57"/>
        <v>-1</v>
      </c>
      <c r="Q209" s="12">
        <f t="shared" si="58"/>
        <v>-1</v>
      </c>
      <c r="R209" s="1">
        <f t="shared" si="59"/>
        <v>-1</v>
      </c>
      <c r="S209" s="12">
        <f t="shared" si="60"/>
        <v>-38.4</v>
      </c>
      <c r="T209" s="12">
        <f t="shared" si="61"/>
        <v>-66.27000000000001</v>
      </c>
      <c r="U209" s="11">
        <f t="shared" si="62"/>
        <v>-46.190000000000005</v>
      </c>
    </row>
    <row r="210" spans="1:21" x14ac:dyDescent="0.25">
      <c r="A210" s="32"/>
      <c r="B210" s="35">
        <v>18.100000000000001</v>
      </c>
      <c r="C210" s="32" t="s">
        <v>135</v>
      </c>
      <c r="D210" s="34" t="s">
        <v>237</v>
      </c>
      <c r="E210" s="13">
        <v>1</v>
      </c>
      <c r="H210" s="2">
        <v>1</v>
      </c>
      <c r="K210" s="45"/>
      <c r="L210" s="52">
        <v>1</v>
      </c>
      <c r="M210" s="46">
        <v>4.3</v>
      </c>
      <c r="N210" s="46">
        <v>3.75</v>
      </c>
      <c r="O210" s="55">
        <v>4</v>
      </c>
      <c r="P210" s="12">
        <f t="shared" si="57"/>
        <v>-1</v>
      </c>
      <c r="Q210" s="12">
        <f t="shared" si="58"/>
        <v>-1</v>
      </c>
      <c r="R210" s="1">
        <f t="shared" si="59"/>
        <v>-1</v>
      </c>
      <c r="S210" s="12">
        <f t="shared" si="60"/>
        <v>-39.4</v>
      </c>
      <c r="T210" s="12">
        <f t="shared" si="61"/>
        <v>-67.27000000000001</v>
      </c>
      <c r="U210" s="11">
        <f t="shared" si="62"/>
        <v>-47.190000000000005</v>
      </c>
    </row>
    <row r="211" spans="1:21" x14ac:dyDescent="0.25">
      <c r="A211" s="43"/>
      <c r="B211" s="44"/>
      <c r="C211" s="43"/>
      <c r="D211" s="50" t="s">
        <v>238</v>
      </c>
      <c r="F211" s="2">
        <v>1</v>
      </c>
      <c r="K211" s="36"/>
      <c r="L211" s="51">
        <v>1</v>
      </c>
      <c r="M211" s="17">
        <v>5</v>
      </c>
      <c r="N211" s="17">
        <v>5</v>
      </c>
      <c r="O211" s="54">
        <v>5.53</v>
      </c>
      <c r="P211" s="12">
        <f t="shared" si="57"/>
        <v>-1</v>
      </c>
      <c r="Q211" s="12">
        <f t="shared" si="58"/>
        <v>-1</v>
      </c>
      <c r="R211" s="1">
        <f t="shared" si="59"/>
        <v>-1</v>
      </c>
      <c r="S211" s="12">
        <f t="shared" si="60"/>
        <v>-40.4</v>
      </c>
      <c r="T211" s="12">
        <f t="shared" si="61"/>
        <v>-68.27000000000001</v>
      </c>
      <c r="U211" s="11">
        <f t="shared" si="62"/>
        <v>-48.190000000000005</v>
      </c>
    </row>
    <row r="212" spans="1:21" x14ac:dyDescent="0.25">
      <c r="A212" s="22">
        <v>42889</v>
      </c>
      <c r="B212" s="35">
        <v>16.55</v>
      </c>
      <c r="C212" s="32" t="s">
        <v>20</v>
      </c>
      <c r="D212" s="34" t="s">
        <v>239</v>
      </c>
      <c r="F212" s="2">
        <v>1</v>
      </c>
      <c r="I212" s="2">
        <v>1</v>
      </c>
      <c r="K212" s="36"/>
      <c r="L212" s="51">
        <v>1</v>
      </c>
      <c r="M212" s="17">
        <v>26</v>
      </c>
      <c r="N212" s="17">
        <v>26</v>
      </c>
      <c r="O212" s="54">
        <v>43</v>
      </c>
      <c r="P212" s="12">
        <f t="shared" si="57"/>
        <v>-1</v>
      </c>
      <c r="Q212" s="12">
        <f t="shared" si="58"/>
        <v>-1</v>
      </c>
      <c r="R212" s="1">
        <f t="shared" si="59"/>
        <v>-1</v>
      </c>
      <c r="S212" s="12">
        <f t="shared" si="60"/>
        <v>-41.4</v>
      </c>
      <c r="T212" s="12">
        <f t="shared" si="61"/>
        <v>-69.27000000000001</v>
      </c>
      <c r="U212" s="11">
        <f t="shared" si="62"/>
        <v>-49.190000000000005</v>
      </c>
    </row>
    <row r="213" spans="1:21" x14ac:dyDescent="0.25">
      <c r="A213" s="22">
        <v>42891</v>
      </c>
      <c r="B213" s="35">
        <v>15.3</v>
      </c>
      <c r="C213" s="32" t="s">
        <v>104</v>
      </c>
      <c r="D213" s="34" t="s">
        <v>240</v>
      </c>
      <c r="H213" s="2">
        <v>1</v>
      </c>
      <c r="K213" s="36"/>
      <c r="L213" s="51">
        <v>1</v>
      </c>
      <c r="M213" s="17">
        <v>13</v>
      </c>
      <c r="N213" s="17">
        <v>13</v>
      </c>
      <c r="O213" s="54">
        <v>17.940000000000001</v>
      </c>
      <c r="P213" s="12">
        <f t="shared" si="57"/>
        <v>-1</v>
      </c>
      <c r="Q213" s="12">
        <f t="shared" si="58"/>
        <v>-1</v>
      </c>
      <c r="R213" s="1">
        <f t="shared" si="59"/>
        <v>-1</v>
      </c>
      <c r="S213" s="12">
        <f t="shared" si="60"/>
        <v>-42.4</v>
      </c>
      <c r="T213" s="12">
        <f t="shared" si="61"/>
        <v>-70.27000000000001</v>
      </c>
      <c r="U213" s="11">
        <f t="shared" si="62"/>
        <v>-50.190000000000005</v>
      </c>
    </row>
    <row r="214" spans="1:21" x14ac:dyDescent="0.25">
      <c r="A214" s="43"/>
      <c r="B214" s="44"/>
      <c r="C214" s="43"/>
      <c r="D214" s="50" t="s">
        <v>241</v>
      </c>
      <c r="F214" s="2">
        <v>1</v>
      </c>
      <c r="H214" s="2">
        <v>1</v>
      </c>
      <c r="K214" s="36"/>
      <c r="L214" s="51"/>
      <c r="M214" s="17">
        <v>26</v>
      </c>
      <c r="N214" s="17">
        <v>26</v>
      </c>
      <c r="O214" s="54">
        <v>45</v>
      </c>
      <c r="P214" s="12">
        <f t="shared" si="57"/>
        <v>-1</v>
      </c>
      <c r="Q214" s="12">
        <f t="shared" si="58"/>
        <v>-1</v>
      </c>
      <c r="R214" s="1">
        <f t="shared" si="59"/>
        <v>-1</v>
      </c>
      <c r="S214" s="12">
        <f t="shared" si="60"/>
        <v>-43.4</v>
      </c>
      <c r="T214" s="12">
        <f t="shared" si="61"/>
        <v>-71.27000000000001</v>
      </c>
      <c r="U214" s="11">
        <f t="shared" si="62"/>
        <v>-51.190000000000005</v>
      </c>
    </row>
    <row r="215" spans="1:21" x14ac:dyDescent="0.25">
      <c r="A215" s="32"/>
      <c r="B215" s="35">
        <v>17.25</v>
      </c>
      <c r="C215" s="32"/>
      <c r="D215" s="34" t="s">
        <v>242</v>
      </c>
      <c r="F215" s="2">
        <v>1</v>
      </c>
      <c r="J215" s="3">
        <v>1</v>
      </c>
      <c r="K215" s="36"/>
      <c r="L215" s="51"/>
      <c r="M215" s="17">
        <v>11</v>
      </c>
      <c r="N215" s="17">
        <v>10</v>
      </c>
      <c r="O215" s="54">
        <v>16.670000000000002</v>
      </c>
      <c r="P215" s="12">
        <f t="shared" si="57"/>
        <v>-1</v>
      </c>
      <c r="Q215" s="12">
        <f t="shared" si="58"/>
        <v>-1</v>
      </c>
      <c r="R215" s="1">
        <f t="shared" si="59"/>
        <v>-1</v>
      </c>
      <c r="S215" s="12">
        <f t="shared" si="60"/>
        <v>-44.4</v>
      </c>
      <c r="T215" s="12">
        <f t="shared" si="61"/>
        <v>-72.27000000000001</v>
      </c>
      <c r="U215" s="11">
        <f t="shared" si="62"/>
        <v>-52.190000000000005</v>
      </c>
    </row>
    <row r="216" spans="1:21" s="14" customFormat="1" ht="15.75" customHeight="1" x14ac:dyDescent="0.25">
      <c r="A216" s="32"/>
      <c r="B216" s="35"/>
      <c r="C216" s="32"/>
      <c r="D216" s="34" t="s">
        <v>243</v>
      </c>
      <c r="E216" s="13"/>
      <c r="F216" s="2"/>
      <c r="G216" s="2"/>
      <c r="H216" s="2">
        <v>1</v>
      </c>
      <c r="I216" s="2"/>
      <c r="J216" s="3"/>
      <c r="K216" s="36"/>
      <c r="L216" s="51"/>
      <c r="M216" s="17">
        <v>13</v>
      </c>
      <c r="N216" s="17">
        <v>13</v>
      </c>
      <c r="O216" s="54">
        <v>16.649999999999999</v>
      </c>
      <c r="P216" s="12">
        <f t="shared" si="57"/>
        <v>-1</v>
      </c>
      <c r="Q216" s="12">
        <f t="shared" si="58"/>
        <v>-1</v>
      </c>
      <c r="R216" s="1">
        <f t="shared" si="59"/>
        <v>-1</v>
      </c>
      <c r="S216" s="12">
        <f t="shared" si="60"/>
        <v>-45.4</v>
      </c>
      <c r="T216" s="12">
        <f t="shared" si="61"/>
        <v>-73.27000000000001</v>
      </c>
      <c r="U216" s="11">
        <f t="shared" si="62"/>
        <v>-53.190000000000005</v>
      </c>
    </row>
    <row r="217" spans="1:21" x14ac:dyDescent="0.25">
      <c r="A217" s="32"/>
      <c r="B217" s="35">
        <v>19.25</v>
      </c>
      <c r="C217" s="32" t="s">
        <v>19</v>
      </c>
      <c r="D217" s="34" t="s">
        <v>244</v>
      </c>
      <c r="F217" s="2">
        <v>1</v>
      </c>
      <c r="I217" s="2">
        <v>1</v>
      </c>
      <c r="K217" s="36"/>
      <c r="L217" s="51"/>
      <c r="M217" s="17">
        <v>8</v>
      </c>
      <c r="N217" s="17">
        <v>4.5</v>
      </c>
      <c r="O217" s="54">
        <v>5.2</v>
      </c>
      <c r="P217" s="12">
        <f t="shared" si="57"/>
        <v>-1</v>
      </c>
      <c r="Q217" s="12">
        <f t="shared" si="58"/>
        <v>-1</v>
      </c>
      <c r="R217" s="1">
        <f t="shared" si="59"/>
        <v>-1</v>
      </c>
      <c r="S217" s="12">
        <f t="shared" si="60"/>
        <v>-46.4</v>
      </c>
      <c r="T217" s="12">
        <f t="shared" si="61"/>
        <v>-74.27000000000001</v>
      </c>
      <c r="U217" s="11">
        <f t="shared" si="62"/>
        <v>-54.190000000000005</v>
      </c>
    </row>
    <row r="218" spans="1:21" x14ac:dyDescent="0.25">
      <c r="A218" s="32"/>
      <c r="B218" s="35">
        <v>20.25</v>
      </c>
      <c r="C218" s="32"/>
      <c r="D218" s="34" t="s">
        <v>225</v>
      </c>
      <c r="H218" s="2">
        <v>1</v>
      </c>
      <c r="K218" s="36"/>
      <c r="L218" s="51"/>
      <c r="M218" s="17">
        <v>5</v>
      </c>
      <c r="N218" s="17">
        <v>6</v>
      </c>
      <c r="O218" s="54">
        <v>6.55</v>
      </c>
      <c r="P218" s="12">
        <f t="shared" si="57"/>
        <v>-1</v>
      </c>
      <c r="Q218" s="12">
        <f t="shared" si="58"/>
        <v>-1</v>
      </c>
      <c r="R218" s="1">
        <f t="shared" si="59"/>
        <v>-1</v>
      </c>
      <c r="S218" s="12">
        <f t="shared" si="60"/>
        <v>-47.4</v>
      </c>
      <c r="T218" s="12">
        <f t="shared" si="61"/>
        <v>-75.27000000000001</v>
      </c>
      <c r="U218" s="11">
        <f t="shared" si="62"/>
        <v>-55.190000000000005</v>
      </c>
    </row>
    <row r="219" spans="1:21" x14ac:dyDescent="0.25">
      <c r="A219" s="32"/>
      <c r="B219" s="35">
        <v>20.55</v>
      </c>
      <c r="C219" s="32"/>
      <c r="D219" s="34" t="s">
        <v>246</v>
      </c>
      <c r="H219" s="2">
        <v>1</v>
      </c>
      <c r="I219" s="2">
        <v>1</v>
      </c>
      <c r="K219" s="36">
        <v>1</v>
      </c>
      <c r="L219" s="51"/>
      <c r="M219" s="17">
        <v>15</v>
      </c>
      <c r="N219" s="17">
        <v>9</v>
      </c>
      <c r="O219" s="54">
        <v>8.98</v>
      </c>
      <c r="P219" s="12">
        <f t="shared" si="57"/>
        <v>14</v>
      </c>
      <c r="Q219" s="12">
        <f t="shared" si="58"/>
        <v>8</v>
      </c>
      <c r="R219" s="1">
        <f t="shared" si="59"/>
        <v>7.98</v>
      </c>
      <c r="S219" s="12">
        <f t="shared" si="60"/>
        <v>-33.4</v>
      </c>
      <c r="T219" s="12">
        <f t="shared" si="61"/>
        <v>-67.27000000000001</v>
      </c>
      <c r="U219" s="11">
        <f t="shared" si="62"/>
        <v>-47.210000000000008</v>
      </c>
    </row>
    <row r="220" spans="1:21" x14ac:dyDescent="0.25">
      <c r="A220" s="32"/>
      <c r="B220" s="35"/>
      <c r="C220" s="32"/>
      <c r="D220" s="34" t="s">
        <v>223</v>
      </c>
      <c r="F220" s="2">
        <v>1</v>
      </c>
      <c r="K220" s="36"/>
      <c r="L220" s="51"/>
      <c r="M220" s="17">
        <v>2.38</v>
      </c>
      <c r="N220" s="17">
        <v>2.2000000000000002</v>
      </c>
      <c r="O220" s="54">
        <v>2.4300000000000002</v>
      </c>
      <c r="P220" s="12">
        <f t="shared" si="57"/>
        <v>-1</v>
      </c>
      <c r="Q220" s="12">
        <f t="shared" si="58"/>
        <v>-1</v>
      </c>
      <c r="R220" s="1">
        <f t="shared" si="59"/>
        <v>-1</v>
      </c>
      <c r="S220" s="12">
        <f t="shared" si="60"/>
        <v>-34.4</v>
      </c>
      <c r="T220" s="12">
        <f t="shared" si="61"/>
        <v>-68.27000000000001</v>
      </c>
      <c r="U220" s="11">
        <f t="shared" si="62"/>
        <v>-48.210000000000008</v>
      </c>
    </row>
    <row r="221" spans="1:21" x14ac:dyDescent="0.25">
      <c r="A221" s="32"/>
      <c r="B221" s="35"/>
      <c r="C221" s="32"/>
      <c r="D221" s="34" t="s">
        <v>245</v>
      </c>
      <c r="E221" s="13">
        <v>1</v>
      </c>
      <c r="H221" s="2">
        <v>1</v>
      </c>
      <c r="K221" s="36"/>
      <c r="L221" s="51"/>
      <c r="M221" s="17">
        <v>6</v>
      </c>
      <c r="N221" s="17">
        <v>6</v>
      </c>
      <c r="O221" s="54">
        <v>6</v>
      </c>
      <c r="P221" s="12">
        <f t="shared" si="57"/>
        <v>-1</v>
      </c>
      <c r="Q221" s="12">
        <f t="shared" si="58"/>
        <v>-1</v>
      </c>
      <c r="R221" s="1">
        <f t="shared" si="59"/>
        <v>-1</v>
      </c>
      <c r="S221" s="12">
        <f t="shared" si="60"/>
        <v>-35.4</v>
      </c>
      <c r="T221" s="12">
        <f t="shared" si="61"/>
        <v>-69.27000000000001</v>
      </c>
      <c r="U221" s="11">
        <f t="shared" si="62"/>
        <v>-49.210000000000008</v>
      </c>
    </row>
    <row r="222" spans="1:21" s="14" customFormat="1" x14ac:dyDescent="0.25">
      <c r="A222" s="22">
        <v>42892</v>
      </c>
      <c r="B222" s="35">
        <v>14.3</v>
      </c>
      <c r="C222" s="32" t="s">
        <v>17</v>
      </c>
      <c r="D222" s="34" t="s">
        <v>247</v>
      </c>
      <c r="E222" s="13"/>
      <c r="F222" s="2"/>
      <c r="G222" s="2"/>
      <c r="H222" s="2"/>
      <c r="I222" s="2"/>
      <c r="J222" s="3">
        <v>1</v>
      </c>
      <c r="K222" s="36"/>
      <c r="L222" s="51">
        <v>1</v>
      </c>
      <c r="M222" s="17">
        <v>5</v>
      </c>
      <c r="N222" s="17">
        <v>3.5</v>
      </c>
      <c r="O222" s="54">
        <v>3.95</v>
      </c>
      <c r="P222" s="12">
        <f t="shared" si="57"/>
        <v>-1</v>
      </c>
      <c r="Q222" s="12">
        <f t="shared" si="58"/>
        <v>-1</v>
      </c>
      <c r="R222" s="1">
        <f t="shared" si="59"/>
        <v>-1</v>
      </c>
      <c r="S222" s="12">
        <f t="shared" si="60"/>
        <v>-36.4</v>
      </c>
      <c r="T222" s="12">
        <f t="shared" si="61"/>
        <v>-70.27000000000001</v>
      </c>
      <c r="U222" s="11">
        <f t="shared" si="62"/>
        <v>-50.210000000000008</v>
      </c>
    </row>
    <row r="223" spans="1:21" x14ac:dyDescent="0.25">
      <c r="A223" s="32"/>
      <c r="B223" s="35">
        <v>16</v>
      </c>
      <c r="C223" s="32"/>
      <c r="D223" s="34" t="s">
        <v>248</v>
      </c>
      <c r="F223" s="2">
        <v>1</v>
      </c>
      <c r="G223" s="2">
        <v>1</v>
      </c>
      <c r="M223" s="17">
        <v>5</v>
      </c>
      <c r="N223" s="17">
        <v>3.5</v>
      </c>
      <c r="O223" s="54">
        <v>3.95</v>
      </c>
      <c r="P223" s="12">
        <f t="shared" ref="P223:P224" si="63">IF(K223=1, (M223-1), -1)</f>
        <v>-1</v>
      </c>
      <c r="Q223" s="12">
        <f t="shared" ref="Q223:Q224" si="64">IF(K223=1, (N223-1), -1)</f>
        <v>-1</v>
      </c>
      <c r="R223" s="1">
        <f t="shared" ref="R223:R224" si="65">IF(K223=1, (O223-1), -1)</f>
        <v>-1</v>
      </c>
      <c r="S223" s="12">
        <f t="shared" ref="S223:S224" si="66">S222+P223</f>
        <v>-37.4</v>
      </c>
      <c r="T223" s="12">
        <f t="shared" ref="T223:T224" si="67">T222+Q223</f>
        <v>-71.27000000000001</v>
      </c>
      <c r="U223" s="11">
        <f t="shared" ref="U223:U224" si="68">U222+R223</f>
        <v>-51.210000000000008</v>
      </c>
    </row>
    <row r="224" spans="1:21" x14ac:dyDescent="0.25">
      <c r="A224" s="16">
        <v>42879</v>
      </c>
      <c r="B224" s="5">
        <v>16.3</v>
      </c>
      <c r="C224" s="6" t="s">
        <v>79</v>
      </c>
      <c r="D224" s="3" t="s">
        <v>249</v>
      </c>
      <c r="E224" s="13">
        <v>1</v>
      </c>
      <c r="G224" s="2">
        <v>1</v>
      </c>
      <c r="I224" s="2">
        <v>1</v>
      </c>
      <c r="K224" s="13">
        <v>1</v>
      </c>
      <c r="M224" s="48">
        <v>4</v>
      </c>
      <c r="N224" s="47">
        <v>2.38</v>
      </c>
      <c r="O224" s="49">
        <v>2.61</v>
      </c>
      <c r="P224" s="12">
        <f t="shared" si="63"/>
        <v>3</v>
      </c>
      <c r="Q224" s="12">
        <f t="shared" si="64"/>
        <v>1.38</v>
      </c>
      <c r="R224" s="1">
        <f t="shared" si="65"/>
        <v>1.6099999999999999</v>
      </c>
      <c r="S224" s="12">
        <f t="shared" si="66"/>
        <v>-34.4</v>
      </c>
      <c r="T224" s="12">
        <f t="shared" si="67"/>
        <v>-69.890000000000015</v>
      </c>
      <c r="U224" s="11">
        <f t="shared" si="68"/>
        <v>-49.600000000000009</v>
      </c>
    </row>
    <row r="225" spans="1:21" x14ac:dyDescent="0.25">
      <c r="A225" s="16">
        <v>42893</v>
      </c>
      <c r="B225" s="5"/>
      <c r="M225" s="48"/>
      <c r="N225" s="47"/>
      <c r="O225" s="49"/>
    </row>
    <row r="226" spans="1:21" x14ac:dyDescent="0.25">
      <c r="B226" s="5"/>
      <c r="M226" s="48"/>
      <c r="N226" s="47"/>
      <c r="O226" s="49"/>
    </row>
    <row r="227" spans="1:21" s="14" customFormat="1" x14ac:dyDescent="0.25">
      <c r="A227" s="16"/>
      <c r="B227" s="5"/>
      <c r="C227" s="6"/>
      <c r="D227" s="3"/>
      <c r="E227" s="13"/>
      <c r="F227" s="2"/>
      <c r="G227" s="2"/>
      <c r="H227" s="2"/>
      <c r="I227" s="2"/>
      <c r="J227" s="3"/>
      <c r="K227" s="13"/>
      <c r="L227" s="3"/>
      <c r="M227" s="48"/>
      <c r="N227" s="47"/>
      <c r="O227" s="49"/>
      <c r="P227" s="2"/>
      <c r="Q227" s="2"/>
      <c r="R227" s="3"/>
      <c r="S227" s="13"/>
      <c r="T227" s="2"/>
      <c r="U227" s="3"/>
    </row>
    <row r="228" spans="1:21" x14ac:dyDescent="0.25">
      <c r="B228" s="5"/>
      <c r="M228" s="48"/>
      <c r="N228" s="47"/>
      <c r="O228" s="49"/>
    </row>
    <row r="229" spans="1:21" x14ac:dyDescent="0.25">
      <c r="B229" s="5"/>
      <c r="M229" s="48"/>
      <c r="N229" s="47"/>
      <c r="O229" s="49"/>
    </row>
    <row r="230" spans="1:21" x14ac:dyDescent="0.25">
      <c r="B230" s="5"/>
      <c r="M230" s="48"/>
      <c r="N230" s="47"/>
      <c r="O230" s="49"/>
    </row>
    <row r="231" spans="1:21" s="14" customFormat="1" x14ac:dyDescent="0.25">
      <c r="A231" s="16"/>
      <c r="B231" s="5"/>
      <c r="C231" s="6"/>
      <c r="D231" s="3"/>
      <c r="E231" s="13"/>
      <c r="F231" s="2"/>
      <c r="G231" s="2"/>
      <c r="H231" s="2"/>
      <c r="I231" s="2"/>
      <c r="J231" s="3"/>
      <c r="K231" s="13"/>
      <c r="L231" s="3"/>
      <c r="M231" s="13"/>
      <c r="N231" s="2"/>
      <c r="O231" s="3"/>
      <c r="P231" s="2"/>
      <c r="Q231" s="2"/>
      <c r="R231" s="3"/>
      <c r="S231" s="13"/>
      <c r="T231" s="2"/>
      <c r="U231" s="3"/>
    </row>
    <row r="232" spans="1:21" x14ac:dyDescent="0.25">
      <c r="B232" s="5"/>
    </row>
    <row r="233" spans="1:21" x14ac:dyDescent="0.25">
      <c r="B233" s="5"/>
    </row>
    <row r="234" spans="1:21" x14ac:dyDescent="0.25">
      <c r="B234" s="5"/>
    </row>
    <row r="235" spans="1:21" x14ac:dyDescent="0.25">
      <c r="B235" s="5"/>
    </row>
    <row r="236" spans="1:21" x14ac:dyDescent="0.25">
      <c r="B236" s="5"/>
    </row>
    <row r="237" spans="1:21" s="14" customFormat="1" x14ac:dyDescent="0.25">
      <c r="A237" s="16"/>
      <c r="B237" s="5"/>
      <c r="C237" s="6"/>
      <c r="D237" s="3"/>
      <c r="E237" s="13"/>
      <c r="F237" s="2"/>
      <c r="G237" s="2"/>
      <c r="H237" s="2"/>
      <c r="I237" s="2"/>
      <c r="J237" s="3"/>
      <c r="K237" s="13"/>
      <c r="L237" s="3"/>
      <c r="M237" s="13"/>
      <c r="N237" s="2"/>
      <c r="O237" s="3"/>
      <c r="P237" s="2"/>
      <c r="Q237" s="2"/>
      <c r="R237" s="3"/>
      <c r="S237" s="13"/>
      <c r="T237" s="2"/>
      <c r="U237" s="3"/>
    </row>
    <row r="238" spans="1:21" s="20" customFormat="1" x14ac:dyDescent="0.25">
      <c r="A238" s="16"/>
      <c r="B238" s="5"/>
      <c r="C238" s="6"/>
      <c r="D238" s="3"/>
      <c r="E238" s="13"/>
      <c r="F238" s="2"/>
      <c r="G238" s="2"/>
      <c r="H238" s="2"/>
      <c r="I238" s="2"/>
      <c r="J238" s="3"/>
      <c r="K238" s="13"/>
      <c r="L238" s="3"/>
      <c r="M238" s="13"/>
      <c r="N238" s="2"/>
      <c r="O238" s="3"/>
      <c r="P238" s="2"/>
      <c r="Q238" s="2"/>
      <c r="R238" s="3"/>
      <c r="S238" s="13"/>
      <c r="T238" s="2"/>
      <c r="U238" s="3"/>
    </row>
    <row r="239" spans="1:21" x14ac:dyDescent="0.25">
      <c r="B239" s="5"/>
    </row>
    <row r="240" spans="1:21" x14ac:dyDescent="0.25">
      <c r="B240" s="5"/>
    </row>
    <row r="241" spans="1:21" x14ac:dyDescent="0.25">
      <c r="B241" s="5"/>
    </row>
    <row r="242" spans="1:21" x14ac:dyDescent="0.25">
      <c r="B242" s="5"/>
    </row>
    <row r="243" spans="1:21" s="14" customFormat="1" x14ac:dyDescent="0.25">
      <c r="A243" s="16"/>
      <c r="B243" s="5"/>
      <c r="C243" s="6"/>
      <c r="D243" s="3"/>
      <c r="E243" s="13"/>
      <c r="F243" s="2"/>
      <c r="G243" s="2"/>
      <c r="H243" s="2"/>
      <c r="I243" s="2"/>
      <c r="J243" s="3"/>
      <c r="K243" s="13"/>
      <c r="L243" s="3"/>
      <c r="M243" s="13"/>
      <c r="N243" s="2"/>
      <c r="O243" s="3"/>
      <c r="P243" s="2"/>
      <c r="Q243" s="2"/>
      <c r="R243" s="3"/>
      <c r="S243" s="13"/>
      <c r="T243" s="2"/>
      <c r="U243" s="3"/>
    </row>
    <row r="244" spans="1:21" x14ac:dyDescent="0.25">
      <c r="B244" s="5"/>
    </row>
    <row r="245" spans="1:21" x14ac:dyDescent="0.25">
      <c r="B245" s="5"/>
    </row>
    <row r="246" spans="1:21" s="14" customFormat="1" x14ac:dyDescent="0.25">
      <c r="A246" s="16"/>
      <c r="B246" s="5"/>
      <c r="C246" s="6"/>
      <c r="D246" s="3"/>
      <c r="E246" s="13"/>
      <c r="F246" s="2"/>
      <c r="G246" s="2"/>
      <c r="H246" s="2"/>
      <c r="I246" s="2"/>
      <c r="J246" s="3"/>
      <c r="K246" s="13"/>
      <c r="L246" s="3"/>
      <c r="M246" s="13"/>
      <c r="N246" s="2"/>
      <c r="O246" s="3"/>
      <c r="P246" s="2"/>
      <c r="Q246" s="2"/>
      <c r="R246" s="3"/>
      <c r="S246" s="13"/>
      <c r="T246" s="2"/>
      <c r="U246" s="3"/>
    </row>
    <row r="247" spans="1:21" x14ac:dyDescent="0.25">
      <c r="B247" s="5"/>
    </row>
    <row r="248" spans="1:21" s="14" customFormat="1" x14ac:dyDescent="0.25">
      <c r="A248" s="16"/>
      <c r="B248" s="5"/>
      <c r="C248" s="6"/>
      <c r="D248" s="3"/>
      <c r="E248" s="13"/>
      <c r="F248" s="2"/>
      <c r="G248" s="2"/>
      <c r="H248" s="2"/>
      <c r="I248" s="2"/>
      <c r="J248" s="3"/>
      <c r="K248" s="13"/>
      <c r="L248" s="3"/>
      <c r="M248" s="13"/>
      <c r="N248" s="2"/>
      <c r="O248" s="3"/>
      <c r="P248" s="2"/>
      <c r="Q248" s="2"/>
      <c r="R248" s="3"/>
      <c r="S248" s="13"/>
      <c r="T248" s="2"/>
      <c r="U248" s="3"/>
    </row>
    <row r="249" spans="1:21" x14ac:dyDescent="0.25">
      <c r="B249" s="5"/>
    </row>
    <row r="250" spans="1:21" x14ac:dyDescent="0.25">
      <c r="B250" s="5"/>
    </row>
    <row r="251" spans="1:21" x14ac:dyDescent="0.25">
      <c r="B251" s="5"/>
    </row>
    <row r="252" spans="1:21" x14ac:dyDescent="0.25">
      <c r="B252" s="5"/>
    </row>
    <row r="253" spans="1:21" x14ac:dyDescent="0.25">
      <c r="B253" s="5"/>
    </row>
    <row r="254" spans="1:21" s="14" customFormat="1" x14ac:dyDescent="0.25">
      <c r="A254" s="16"/>
      <c r="B254" s="5"/>
      <c r="C254" s="6"/>
      <c r="D254" s="3"/>
      <c r="E254" s="13"/>
      <c r="F254" s="2"/>
      <c r="G254" s="2"/>
      <c r="H254" s="2"/>
      <c r="I254" s="2"/>
      <c r="J254" s="3"/>
      <c r="K254" s="13"/>
      <c r="L254" s="3"/>
      <c r="M254" s="13"/>
      <c r="N254" s="2"/>
      <c r="O254" s="3"/>
      <c r="P254" s="2"/>
      <c r="Q254" s="2"/>
      <c r="R254" s="3"/>
      <c r="S254" s="13"/>
      <c r="T254" s="2"/>
      <c r="U254" s="3"/>
    </row>
    <row r="255" spans="1:21" x14ac:dyDescent="0.25">
      <c r="B255" s="5"/>
    </row>
    <row r="256" spans="1:21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2" x14ac:dyDescent="0.25">
      <c r="B273" s="5"/>
    </row>
    <row r="274" spans="2:22" x14ac:dyDescent="0.25">
      <c r="B274" s="5"/>
    </row>
    <row r="275" spans="2:22" x14ac:dyDescent="0.25">
      <c r="B275" s="5"/>
    </row>
    <row r="276" spans="2:22" x14ac:dyDescent="0.25">
      <c r="B276" s="5"/>
    </row>
    <row r="286" spans="2:22" x14ac:dyDescent="0.25">
      <c r="V286" s="2" t="s">
        <v>31</v>
      </c>
    </row>
  </sheetData>
  <pageMargins left="0.7" right="0.7" top="0.75" bottom="0.75" header="0.3" footer="0.3"/>
  <pageSetup paperSize="9" scale="1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Joshua Wright</cp:lastModifiedBy>
  <cp:lastPrinted>2017-02-01T17:38:58Z</cp:lastPrinted>
  <dcterms:created xsi:type="dcterms:W3CDTF">2017-02-01T11:47:45Z</dcterms:created>
  <dcterms:modified xsi:type="dcterms:W3CDTF">2017-06-08T19:12:20Z</dcterms:modified>
</cp:coreProperties>
</file>