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4240" windowHeight="7215"/>
  </bookViews>
  <sheets>
    <sheet name="Opt 1" sheetId="1" r:id="rId1"/>
  </sheets>
  <calcPr calcId="145621"/>
</workbook>
</file>

<file path=xl/calcChain.xml><?xml version="1.0" encoding="utf-8"?>
<calcChain xmlns="http://schemas.openxmlformats.org/spreadsheetml/2006/main">
  <c r="N292" i="1" l="1"/>
  <c r="Q292" i="1" s="1"/>
  <c r="Q293" i="1" s="1"/>
  <c r="Q294" i="1" s="1"/>
  <c r="Q295" i="1" s="1"/>
  <c r="Q296" i="1" s="1"/>
  <c r="Q297" i="1" s="1"/>
  <c r="Q298" i="1" s="1"/>
  <c r="Q299" i="1" s="1"/>
  <c r="Q300" i="1" s="1"/>
  <c r="Q301" i="1" s="1"/>
  <c r="Q302" i="1" s="1"/>
  <c r="Q303" i="1" s="1"/>
  <c r="Q304" i="1" s="1"/>
  <c r="Q305" i="1" s="1"/>
  <c r="Q306" i="1" s="1"/>
  <c r="O292" i="1"/>
  <c r="P292" i="1"/>
  <c r="R292" i="1"/>
  <c r="S292" i="1"/>
  <c r="N293" i="1"/>
  <c r="O293" i="1"/>
  <c r="P293" i="1"/>
  <c r="S293" i="1" s="1"/>
  <c r="S294" i="1" s="1"/>
  <c r="S295" i="1" s="1"/>
  <c r="S296" i="1" s="1"/>
  <c r="S297" i="1" s="1"/>
  <c r="S298" i="1" s="1"/>
  <c r="S299" i="1" s="1"/>
  <c r="S300" i="1" s="1"/>
  <c r="S301" i="1" s="1"/>
  <c r="S302" i="1" s="1"/>
  <c r="S303" i="1" s="1"/>
  <c r="S304" i="1" s="1"/>
  <c r="S305" i="1" s="1"/>
  <c r="S306" i="1" s="1"/>
  <c r="R293" i="1"/>
  <c r="N294" i="1"/>
  <c r="O294" i="1"/>
  <c r="P294" i="1"/>
  <c r="R294" i="1"/>
  <c r="N295" i="1"/>
  <c r="O295" i="1"/>
  <c r="P295" i="1"/>
  <c r="R295" i="1"/>
  <c r="N296" i="1"/>
  <c r="O296" i="1"/>
  <c r="P296" i="1"/>
  <c r="R296" i="1"/>
  <c r="N297" i="1"/>
  <c r="O297" i="1"/>
  <c r="P297" i="1"/>
  <c r="R297" i="1"/>
  <c r="N298" i="1"/>
  <c r="O298" i="1"/>
  <c r="P298" i="1"/>
  <c r="R298" i="1"/>
  <c r="N299" i="1"/>
  <c r="O299" i="1"/>
  <c r="P299" i="1"/>
  <c r="R299" i="1"/>
  <c r="N300" i="1"/>
  <c r="O300" i="1"/>
  <c r="P300" i="1"/>
  <c r="R300" i="1"/>
  <c r="N301" i="1"/>
  <c r="O301" i="1"/>
  <c r="P301" i="1"/>
  <c r="R301" i="1"/>
  <c r="N302" i="1"/>
  <c r="O302" i="1"/>
  <c r="P302" i="1"/>
  <c r="R302" i="1"/>
  <c r="N303" i="1"/>
  <c r="O303" i="1"/>
  <c r="P303" i="1"/>
  <c r="R303" i="1"/>
  <c r="N304" i="1"/>
  <c r="O304" i="1"/>
  <c r="P304" i="1"/>
  <c r="R304" i="1"/>
  <c r="N305" i="1"/>
  <c r="O305" i="1"/>
  <c r="P305" i="1"/>
  <c r="R305" i="1"/>
  <c r="N306" i="1"/>
  <c r="O306" i="1"/>
  <c r="P306" i="1"/>
  <c r="R306" i="1"/>
  <c r="N307" i="1"/>
  <c r="O307" i="1"/>
  <c r="P307" i="1"/>
  <c r="R307" i="1"/>
  <c r="N308" i="1"/>
  <c r="O308" i="1"/>
  <c r="P308" i="1"/>
  <c r="R308" i="1"/>
  <c r="N309" i="1"/>
  <c r="O309" i="1"/>
  <c r="P309" i="1"/>
  <c r="R309" i="1"/>
  <c r="N310" i="1"/>
  <c r="O310" i="1"/>
  <c r="P310" i="1"/>
  <c r="R310" i="1"/>
  <c r="N311" i="1"/>
  <c r="O311" i="1"/>
  <c r="P311" i="1"/>
  <c r="R311" i="1"/>
  <c r="N312" i="1"/>
  <c r="O312" i="1"/>
  <c r="P312" i="1"/>
  <c r="R312" i="1"/>
  <c r="N313" i="1"/>
  <c r="O313" i="1"/>
  <c r="P313" i="1"/>
  <c r="R313" i="1"/>
  <c r="N314" i="1"/>
  <c r="O314" i="1"/>
  <c r="P314" i="1"/>
  <c r="R314" i="1"/>
  <c r="N315" i="1"/>
  <c r="O315" i="1"/>
  <c r="P315" i="1"/>
  <c r="R315" i="1"/>
  <c r="N316" i="1"/>
  <c r="O316" i="1"/>
  <c r="P316" i="1"/>
  <c r="R316" i="1"/>
  <c r="N274" i="1"/>
  <c r="O274" i="1"/>
  <c r="R274" i="1" s="1"/>
  <c r="R275" i="1" s="1"/>
  <c r="R276" i="1" s="1"/>
  <c r="R277" i="1" s="1"/>
  <c r="R278" i="1" s="1"/>
  <c r="R279" i="1" s="1"/>
  <c r="R280" i="1" s="1"/>
  <c r="R281" i="1" s="1"/>
  <c r="R282" i="1" s="1"/>
  <c r="R283" i="1" s="1"/>
  <c r="R284" i="1" s="1"/>
  <c r="R285" i="1" s="1"/>
  <c r="R286" i="1" s="1"/>
  <c r="R287" i="1" s="1"/>
  <c r="R288" i="1" s="1"/>
  <c r="R289" i="1" s="1"/>
  <c r="R290" i="1" s="1"/>
  <c r="R291" i="1" s="1"/>
  <c r="P274" i="1"/>
  <c r="Q274" i="1"/>
  <c r="S274" i="1"/>
  <c r="N275" i="1"/>
  <c r="O275" i="1"/>
  <c r="P275" i="1"/>
  <c r="Q275" i="1"/>
  <c r="S275" i="1"/>
  <c r="N276" i="1"/>
  <c r="O276" i="1"/>
  <c r="P276" i="1"/>
  <c r="Q276" i="1"/>
  <c r="S276" i="1"/>
  <c r="N277" i="1"/>
  <c r="O277" i="1"/>
  <c r="P277" i="1"/>
  <c r="Q277" i="1"/>
  <c r="S277" i="1"/>
  <c r="N278" i="1"/>
  <c r="O278" i="1"/>
  <c r="P278" i="1"/>
  <c r="Q278" i="1"/>
  <c r="S278" i="1"/>
  <c r="N279" i="1"/>
  <c r="O279" i="1"/>
  <c r="P279" i="1"/>
  <c r="Q279" i="1"/>
  <c r="S279" i="1"/>
  <c r="N280" i="1"/>
  <c r="O280" i="1"/>
  <c r="P280" i="1"/>
  <c r="Q280" i="1"/>
  <c r="S280" i="1"/>
  <c r="N281" i="1"/>
  <c r="O281" i="1"/>
  <c r="P281" i="1"/>
  <c r="Q281" i="1"/>
  <c r="S281" i="1"/>
  <c r="N282" i="1"/>
  <c r="O282" i="1"/>
  <c r="P282" i="1"/>
  <c r="Q282" i="1"/>
  <c r="S282" i="1"/>
  <c r="N283" i="1"/>
  <c r="O283" i="1"/>
  <c r="P283" i="1"/>
  <c r="Q283" i="1"/>
  <c r="S283" i="1"/>
  <c r="N284" i="1"/>
  <c r="O284" i="1"/>
  <c r="P284" i="1"/>
  <c r="Q284" i="1"/>
  <c r="S284" i="1"/>
  <c r="N285" i="1"/>
  <c r="O285" i="1"/>
  <c r="P285" i="1"/>
  <c r="Q285" i="1"/>
  <c r="S285" i="1"/>
  <c r="N286" i="1"/>
  <c r="O286" i="1"/>
  <c r="P286" i="1"/>
  <c r="Q286" i="1"/>
  <c r="S286" i="1"/>
  <c r="N287" i="1"/>
  <c r="O287" i="1"/>
  <c r="P287" i="1"/>
  <c r="Q287" i="1"/>
  <c r="S287" i="1"/>
  <c r="N288" i="1"/>
  <c r="O288" i="1"/>
  <c r="P288" i="1"/>
  <c r="Q288" i="1"/>
  <c r="S288" i="1"/>
  <c r="N289" i="1"/>
  <c r="O289" i="1"/>
  <c r="P289" i="1"/>
  <c r="Q289" i="1"/>
  <c r="S289" i="1"/>
  <c r="N290" i="1"/>
  <c r="O290" i="1"/>
  <c r="P290" i="1"/>
  <c r="Q290" i="1"/>
  <c r="S290" i="1"/>
  <c r="N291" i="1"/>
  <c r="O291" i="1"/>
  <c r="P291" i="1"/>
  <c r="Q291" i="1"/>
  <c r="S291" i="1"/>
  <c r="N245" i="1"/>
  <c r="O245" i="1"/>
  <c r="P245" i="1"/>
  <c r="Q245" i="1"/>
  <c r="R245" i="1"/>
  <c r="S245" i="1"/>
  <c r="N246" i="1"/>
  <c r="O246" i="1"/>
  <c r="P246" i="1"/>
  <c r="Q246" i="1"/>
  <c r="R246" i="1"/>
  <c r="S246" i="1"/>
  <c r="N247" i="1"/>
  <c r="O247" i="1"/>
  <c r="P247" i="1"/>
  <c r="Q247" i="1"/>
  <c r="R247" i="1"/>
  <c r="S247" i="1"/>
  <c r="N248" i="1"/>
  <c r="O248" i="1"/>
  <c r="P248" i="1"/>
  <c r="Q248" i="1"/>
  <c r="R248" i="1"/>
  <c r="S248" i="1"/>
  <c r="N249" i="1"/>
  <c r="O249" i="1"/>
  <c r="P249" i="1"/>
  <c r="Q249" i="1"/>
  <c r="R249" i="1"/>
  <c r="S249" i="1"/>
  <c r="N250" i="1"/>
  <c r="O250" i="1"/>
  <c r="P250" i="1"/>
  <c r="Q250" i="1"/>
  <c r="R250" i="1"/>
  <c r="S250" i="1"/>
  <c r="N251" i="1"/>
  <c r="O251" i="1"/>
  <c r="P251" i="1"/>
  <c r="Q251" i="1"/>
  <c r="R251" i="1"/>
  <c r="S251" i="1"/>
  <c r="N252" i="1"/>
  <c r="O252" i="1"/>
  <c r="R252" i="1" s="1"/>
  <c r="R253" i="1" s="1"/>
  <c r="R254" i="1" s="1"/>
  <c r="R255" i="1" s="1"/>
  <c r="R256" i="1" s="1"/>
  <c r="R257" i="1" s="1"/>
  <c r="R258" i="1" s="1"/>
  <c r="R259" i="1" s="1"/>
  <c r="R260" i="1" s="1"/>
  <c r="R261" i="1" s="1"/>
  <c r="R262" i="1" s="1"/>
  <c r="R263" i="1" s="1"/>
  <c r="R264" i="1" s="1"/>
  <c r="R265" i="1" s="1"/>
  <c r="R266" i="1" s="1"/>
  <c r="R267" i="1" s="1"/>
  <c r="R268" i="1" s="1"/>
  <c r="R269" i="1" s="1"/>
  <c r="R270" i="1" s="1"/>
  <c r="R271" i="1" s="1"/>
  <c r="R272" i="1" s="1"/>
  <c r="R273" i="1" s="1"/>
  <c r="P252" i="1"/>
  <c r="Q252" i="1"/>
  <c r="S252" i="1"/>
  <c r="N253" i="1"/>
  <c r="O253" i="1"/>
  <c r="P253" i="1"/>
  <c r="S253" i="1" s="1"/>
  <c r="S254" i="1" s="1"/>
  <c r="S255" i="1" s="1"/>
  <c r="S256" i="1" s="1"/>
  <c r="S257" i="1" s="1"/>
  <c r="S258" i="1" s="1"/>
  <c r="S259" i="1" s="1"/>
  <c r="S260" i="1" s="1"/>
  <c r="S261" i="1" s="1"/>
  <c r="S262" i="1" s="1"/>
  <c r="S263" i="1" s="1"/>
  <c r="S264" i="1" s="1"/>
  <c r="S265" i="1" s="1"/>
  <c r="S266" i="1" s="1"/>
  <c r="S267" i="1" s="1"/>
  <c r="S268" i="1" s="1"/>
  <c r="S269" i="1" s="1"/>
  <c r="S270" i="1" s="1"/>
  <c r="S271" i="1" s="1"/>
  <c r="S272" i="1" s="1"/>
  <c r="S273" i="1" s="1"/>
  <c r="Q253" i="1"/>
  <c r="N254" i="1"/>
  <c r="O254" i="1"/>
  <c r="P254" i="1"/>
  <c r="Q254" i="1"/>
  <c r="N255" i="1"/>
  <c r="O255" i="1"/>
  <c r="P255" i="1"/>
  <c r="Q255" i="1"/>
  <c r="N256" i="1"/>
  <c r="O256" i="1"/>
  <c r="P256" i="1"/>
  <c r="Q256" i="1"/>
  <c r="N257" i="1"/>
  <c r="O257" i="1"/>
  <c r="P257" i="1"/>
  <c r="Q257" i="1"/>
  <c r="N258" i="1"/>
  <c r="O258" i="1"/>
  <c r="P258" i="1"/>
  <c r="Q258" i="1"/>
  <c r="N259" i="1"/>
  <c r="O259" i="1"/>
  <c r="P259" i="1"/>
  <c r="Q259" i="1"/>
  <c r="N260" i="1"/>
  <c r="O260" i="1"/>
  <c r="P260" i="1"/>
  <c r="Q260" i="1"/>
  <c r="N261" i="1"/>
  <c r="O261" i="1"/>
  <c r="P261" i="1"/>
  <c r="Q261" i="1"/>
  <c r="N262" i="1"/>
  <c r="O262" i="1"/>
  <c r="P262" i="1"/>
  <c r="Q262" i="1"/>
  <c r="N263" i="1"/>
  <c r="O263" i="1"/>
  <c r="P263" i="1"/>
  <c r="Q263" i="1"/>
  <c r="N264" i="1"/>
  <c r="O264" i="1"/>
  <c r="P264" i="1"/>
  <c r="Q264" i="1"/>
  <c r="N265" i="1"/>
  <c r="O265" i="1"/>
  <c r="P265" i="1"/>
  <c r="Q265" i="1"/>
  <c r="N266" i="1"/>
  <c r="O266" i="1"/>
  <c r="P266" i="1"/>
  <c r="Q266" i="1"/>
  <c r="N267" i="1"/>
  <c r="O267" i="1"/>
  <c r="P267" i="1"/>
  <c r="Q267" i="1"/>
  <c r="N268" i="1"/>
  <c r="O268" i="1"/>
  <c r="P268" i="1"/>
  <c r="Q268" i="1"/>
  <c r="N269" i="1"/>
  <c r="O269" i="1"/>
  <c r="P269" i="1"/>
  <c r="Q269" i="1"/>
  <c r="N270" i="1"/>
  <c r="O270" i="1"/>
  <c r="P270" i="1"/>
  <c r="Q270" i="1"/>
  <c r="N271" i="1"/>
  <c r="O271" i="1"/>
  <c r="P271" i="1"/>
  <c r="Q271" i="1"/>
  <c r="N272" i="1"/>
  <c r="O272" i="1"/>
  <c r="P272" i="1"/>
  <c r="Q272" i="1"/>
  <c r="N273" i="1"/>
  <c r="O273" i="1"/>
  <c r="P273" i="1"/>
  <c r="Q273" i="1"/>
  <c r="N238" i="1"/>
  <c r="O238" i="1"/>
  <c r="R238" i="1" s="1"/>
  <c r="R239" i="1" s="1"/>
  <c r="R240" i="1" s="1"/>
  <c r="R241" i="1" s="1"/>
  <c r="R242" i="1" s="1"/>
  <c r="R243" i="1" s="1"/>
  <c r="R244" i="1" s="1"/>
  <c r="P238" i="1"/>
  <c r="Q238" i="1"/>
  <c r="S238" i="1"/>
  <c r="N239" i="1"/>
  <c r="O239" i="1"/>
  <c r="P239" i="1"/>
  <c r="Q239" i="1"/>
  <c r="S239" i="1"/>
  <c r="N240" i="1"/>
  <c r="O240" i="1"/>
  <c r="P240" i="1"/>
  <c r="Q240" i="1"/>
  <c r="S240" i="1"/>
  <c r="N241" i="1"/>
  <c r="O241" i="1"/>
  <c r="P241" i="1"/>
  <c r="Q241" i="1"/>
  <c r="S241" i="1"/>
  <c r="N242" i="1"/>
  <c r="O242" i="1"/>
  <c r="P242" i="1"/>
  <c r="Q242" i="1"/>
  <c r="S242" i="1"/>
  <c r="N243" i="1"/>
  <c r="O243" i="1"/>
  <c r="P243" i="1"/>
  <c r="Q243" i="1"/>
  <c r="S243" i="1"/>
  <c r="N244" i="1"/>
  <c r="O244" i="1"/>
  <c r="P244" i="1"/>
  <c r="Q244" i="1"/>
  <c r="S244" i="1"/>
  <c r="N230" i="1"/>
  <c r="O230" i="1"/>
  <c r="P230" i="1"/>
  <c r="S230" i="1" s="1"/>
  <c r="S231" i="1" s="1"/>
  <c r="S232" i="1" s="1"/>
  <c r="S233" i="1" s="1"/>
  <c r="S234" i="1" s="1"/>
  <c r="S235" i="1" s="1"/>
  <c r="S236" i="1" s="1"/>
  <c r="S237" i="1" s="1"/>
  <c r="Q230" i="1"/>
  <c r="R230" i="1"/>
  <c r="N231" i="1"/>
  <c r="Q231" i="1" s="1"/>
  <c r="Q232" i="1" s="1"/>
  <c r="Q233" i="1" s="1"/>
  <c r="Q234" i="1" s="1"/>
  <c r="Q235" i="1" s="1"/>
  <c r="Q236" i="1" s="1"/>
  <c r="Q237" i="1" s="1"/>
  <c r="O231" i="1"/>
  <c r="P231" i="1"/>
  <c r="R231" i="1"/>
  <c r="N232" i="1"/>
  <c r="O232" i="1"/>
  <c r="P232" i="1"/>
  <c r="R232" i="1"/>
  <c r="N233" i="1"/>
  <c r="O233" i="1"/>
  <c r="P233" i="1"/>
  <c r="R233" i="1"/>
  <c r="N234" i="1"/>
  <c r="O234" i="1"/>
  <c r="P234" i="1"/>
  <c r="R234" i="1"/>
  <c r="N235" i="1"/>
  <c r="O235" i="1"/>
  <c r="P235" i="1"/>
  <c r="R235" i="1"/>
  <c r="N236" i="1"/>
  <c r="O236" i="1"/>
  <c r="P236" i="1"/>
  <c r="R236" i="1"/>
  <c r="N237" i="1"/>
  <c r="O237" i="1"/>
  <c r="P237" i="1"/>
  <c r="R237" i="1"/>
  <c r="N220" i="1"/>
  <c r="O220" i="1"/>
  <c r="P220" i="1"/>
  <c r="Q220" i="1"/>
  <c r="R220" i="1"/>
  <c r="S220" i="1"/>
  <c r="N221" i="1"/>
  <c r="Q221" i="1" s="1"/>
  <c r="Q222" i="1" s="1"/>
  <c r="Q223" i="1" s="1"/>
  <c r="Q224" i="1" s="1"/>
  <c r="Q225" i="1" s="1"/>
  <c r="Q226" i="1" s="1"/>
  <c r="Q227" i="1" s="1"/>
  <c r="Q228" i="1" s="1"/>
  <c r="Q229" i="1" s="1"/>
  <c r="O221" i="1"/>
  <c r="P221" i="1"/>
  <c r="R221" i="1"/>
  <c r="S221" i="1"/>
  <c r="N222" i="1"/>
  <c r="O222" i="1"/>
  <c r="P222" i="1"/>
  <c r="R222" i="1"/>
  <c r="S222" i="1"/>
  <c r="N223" i="1"/>
  <c r="O223" i="1"/>
  <c r="P223" i="1"/>
  <c r="R223" i="1"/>
  <c r="S223" i="1"/>
  <c r="N224" i="1"/>
  <c r="O224" i="1"/>
  <c r="P224" i="1"/>
  <c r="R224" i="1"/>
  <c r="S224" i="1"/>
  <c r="N225" i="1"/>
  <c r="O225" i="1"/>
  <c r="P225" i="1"/>
  <c r="S225" i="1" s="1"/>
  <c r="S226" i="1" s="1"/>
  <c r="S227" i="1" s="1"/>
  <c r="S228" i="1" s="1"/>
  <c r="S229" i="1" s="1"/>
  <c r="R225" i="1"/>
  <c r="N226" i="1"/>
  <c r="O226" i="1"/>
  <c r="P226" i="1"/>
  <c r="R226" i="1"/>
  <c r="N227" i="1"/>
  <c r="O227" i="1"/>
  <c r="P227" i="1"/>
  <c r="R227" i="1"/>
  <c r="N228" i="1"/>
  <c r="O228" i="1"/>
  <c r="P228" i="1"/>
  <c r="R228" i="1"/>
  <c r="N229" i="1"/>
  <c r="O229" i="1"/>
  <c r="P229" i="1"/>
  <c r="R229" i="1"/>
  <c r="N218" i="1"/>
  <c r="O218" i="1"/>
  <c r="P218" i="1"/>
  <c r="S218" i="1" s="1"/>
  <c r="S219" i="1" s="1"/>
  <c r="Q218" i="1"/>
  <c r="R218" i="1"/>
  <c r="N219" i="1"/>
  <c r="O219" i="1"/>
  <c r="P219" i="1"/>
  <c r="Q219" i="1"/>
  <c r="R219" i="1"/>
  <c r="N205" i="1"/>
  <c r="O205" i="1"/>
  <c r="R205" i="1" s="1"/>
  <c r="R206" i="1" s="1"/>
  <c r="R207" i="1" s="1"/>
  <c r="R208" i="1" s="1"/>
  <c r="R209" i="1" s="1"/>
  <c r="R210" i="1" s="1"/>
  <c r="R211" i="1" s="1"/>
  <c r="R212" i="1" s="1"/>
  <c r="R213" i="1" s="1"/>
  <c r="R214" i="1" s="1"/>
  <c r="R215" i="1" s="1"/>
  <c r="R216" i="1" s="1"/>
  <c r="R217" i="1" s="1"/>
  <c r="P205" i="1"/>
  <c r="Q205" i="1"/>
  <c r="S205" i="1"/>
  <c r="N206" i="1"/>
  <c r="Q206" i="1" s="1"/>
  <c r="Q207" i="1" s="1"/>
  <c r="Q208" i="1" s="1"/>
  <c r="Q209" i="1" s="1"/>
  <c r="Q210" i="1" s="1"/>
  <c r="Q211" i="1" s="1"/>
  <c r="Q212" i="1" s="1"/>
  <c r="Q213" i="1" s="1"/>
  <c r="Q214" i="1" s="1"/>
  <c r="Q215" i="1" s="1"/>
  <c r="Q216" i="1" s="1"/>
  <c r="Q217" i="1" s="1"/>
  <c r="O206" i="1"/>
  <c r="P206" i="1"/>
  <c r="S206" i="1"/>
  <c r="N207" i="1"/>
  <c r="O207" i="1"/>
  <c r="P207" i="1"/>
  <c r="S207" i="1"/>
  <c r="N208" i="1"/>
  <c r="O208" i="1"/>
  <c r="P208" i="1"/>
  <c r="S208" i="1"/>
  <c r="N209" i="1"/>
  <c r="O209" i="1"/>
  <c r="P209" i="1"/>
  <c r="S209" i="1"/>
  <c r="N210" i="1"/>
  <c r="O210" i="1"/>
  <c r="P210" i="1"/>
  <c r="S210" i="1"/>
  <c r="N211" i="1"/>
  <c r="O211" i="1"/>
  <c r="P211" i="1"/>
  <c r="S211" i="1"/>
  <c r="N212" i="1"/>
  <c r="O212" i="1"/>
  <c r="P212" i="1"/>
  <c r="S212" i="1"/>
  <c r="N213" i="1"/>
  <c r="O213" i="1"/>
  <c r="P213" i="1"/>
  <c r="S213" i="1"/>
  <c r="S214" i="1" s="1"/>
  <c r="S215" i="1" s="1"/>
  <c r="S216" i="1" s="1"/>
  <c r="S217" i="1" s="1"/>
  <c r="N214" i="1"/>
  <c r="O214" i="1"/>
  <c r="P214" i="1"/>
  <c r="N215" i="1"/>
  <c r="O215" i="1"/>
  <c r="P215" i="1"/>
  <c r="N216" i="1"/>
  <c r="O216" i="1"/>
  <c r="P216" i="1"/>
  <c r="N217" i="1"/>
  <c r="O217" i="1"/>
  <c r="P217" i="1"/>
  <c r="S307" i="1" l="1"/>
  <c r="S308" i="1" s="1"/>
  <c r="S309" i="1" s="1"/>
  <c r="S310" i="1" s="1"/>
  <c r="S311" i="1" s="1"/>
  <c r="S312" i="1" s="1"/>
  <c r="S313" i="1" s="1"/>
  <c r="S314" i="1" s="1"/>
  <c r="S315" i="1" s="1"/>
  <c r="S316" i="1" s="1"/>
  <c r="Q307" i="1"/>
  <c r="Q308" i="1" s="1"/>
  <c r="Q309" i="1" s="1"/>
  <c r="Q310" i="1" s="1"/>
  <c r="Q311" i="1" s="1"/>
  <c r="Q312" i="1" s="1"/>
  <c r="Q313" i="1" s="1"/>
  <c r="Q314" i="1" s="1"/>
  <c r="Q315" i="1" s="1"/>
  <c r="Q316" i="1" s="1"/>
  <c r="N198" i="1"/>
  <c r="O198" i="1"/>
  <c r="R198" i="1" s="1"/>
  <c r="R199" i="1" s="1"/>
  <c r="R200" i="1" s="1"/>
  <c r="R201" i="1" s="1"/>
  <c r="R202" i="1" s="1"/>
  <c r="R203" i="1" s="1"/>
  <c r="R204" i="1" s="1"/>
  <c r="P198" i="1"/>
  <c r="Q198" i="1"/>
  <c r="S198" i="1"/>
  <c r="N199" i="1"/>
  <c r="O199" i="1"/>
  <c r="P199" i="1"/>
  <c r="Q199" i="1"/>
  <c r="S199" i="1"/>
  <c r="N200" i="1"/>
  <c r="O200" i="1"/>
  <c r="P200" i="1"/>
  <c r="Q200" i="1"/>
  <c r="S200" i="1"/>
  <c r="N201" i="1"/>
  <c r="O201" i="1"/>
  <c r="P201" i="1"/>
  <c r="Q201" i="1"/>
  <c r="S201" i="1"/>
  <c r="N202" i="1"/>
  <c r="O202" i="1"/>
  <c r="P202" i="1"/>
  <c r="Q202" i="1"/>
  <c r="S202" i="1"/>
  <c r="N203" i="1"/>
  <c r="O203" i="1"/>
  <c r="P203" i="1"/>
  <c r="Q203" i="1"/>
  <c r="S203" i="1"/>
  <c r="N204" i="1"/>
  <c r="O204" i="1"/>
  <c r="P204" i="1"/>
  <c r="Q204" i="1"/>
  <c r="S204" i="1"/>
  <c r="N182" i="1"/>
  <c r="O182" i="1"/>
  <c r="P182" i="1"/>
  <c r="Q182" i="1"/>
  <c r="R182" i="1"/>
  <c r="S182" i="1"/>
  <c r="N183" i="1"/>
  <c r="O183" i="1"/>
  <c r="P183" i="1"/>
  <c r="Q183" i="1"/>
  <c r="R183" i="1"/>
  <c r="S183" i="1"/>
  <c r="N184" i="1"/>
  <c r="O184" i="1"/>
  <c r="R184" i="1" s="1"/>
  <c r="R185" i="1" s="1"/>
  <c r="R186" i="1" s="1"/>
  <c r="R187" i="1" s="1"/>
  <c r="R188" i="1" s="1"/>
  <c r="R189" i="1" s="1"/>
  <c r="R190" i="1" s="1"/>
  <c r="R191" i="1" s="1"/>
  <c r="R192" i="1" s="1"/>
  <c r="R193" i="1" s="1"/>
  <c r="R194" i="1" s="1"/>
  <c r="R195" i="1" s="1"/>
  <c r="R196" i="1" s="1"/>
  <c r="R197" i="1" s="1"/>
  <c r="P184" i="1"/>
  <c r="Q184" i="1"/>
  <c r="S184" i="1"/>
  <c r="N185" i="1"/>
  <c r="O185" i="1"/>
  <c r="P185" i="1"/>
  <c r="Q185" i="1"/>
  <c r="S185" i="1"/>
  <c r="N186" i="1"/>
  <c r="O186" i="1"/>
  <c r="P186" i="1"/>
  <c r="Q186" i="1"/>
  <c r="S186" i="1"/>
  <c r="N187" i="1"/>
  <c r="O187" i="1"/>
  <c r="P187" i="1"/>
  <c r="Q187" i="1"/>
  <c r="S187" i="1"/>
  <c r="N188" i="1"/>
  <c r="O188" i="1"/>
  <c r="P188" i="1"/>
  <c r="Q188" i="1"/>
  <c r="S188" i="1"/>
  <c r="N189" i="1"/>
  <c r="O189" i="1"/>
  <c r="P189" i="1"/>
  <c r="Q189" i="1"/>
  <c r="S189" i="1"/>
  <c r="N190" i="1"/>
  <c r="O190" i="1"/>
  <c r="P190" i="1"/>
  <c r="Q190" i="1"/>
  <c r="S190" i="1"/>
  <c r="N191" i="1"/>
  <c r="O191" i="1"/>
  <c r="P191" i="1"/>
  <c r="Q191" i="1"/>
  <c r="S191" i="1"/>
  <c r="N192" i="1"/>
  <c r="O192" i="1"/>
  <c r="P192" i="1"/>
  <c r="Q192" i="1"/>
  <c r="S192" i="1"/>
  <c r="N193" i="1"/>
  <c r="O193" i="1"/>
  <c r="P193" i="1"/>
  <c r="Q193" i="1"/>
  <c r="S193" i="1"/>
  <c r="N194" i="1"/>
  <c r="O194" i="1"/>
  <c r="P194" i="1"/>
  <c r="Q194" i="1"/>
  <c r="S194" i="1"/>
  <c r="N195" i="1"/>
  <c r="O195" i="1"/>
  <c r="P195" i="1"/>
  <c r="Q195" i="1"/>
  <c r="S195" i="1"/>
  <c r="N196" i="1"/>
  <c r="O196" i="1"/>
  <c r="P196" i="1"/>
  <c r="Q196" i="1"/>
  <c r="S196" i="1"/>
  <c r="N197" i="1"/>
  <c r="O197" i="1"/>
  <c r="P197" i="1"/>
  <c r="Q197" i="1"/>
  <c r="S197" i="1"/>
  <c r="N168" i="1"/>
  <c r="Q168" i="1" s="1"/>
  <c r="Q169" i="1" s="1"/>
  <c r="Q170" i="1" s="1"/>
  <c r="Q171" i="1" s="1"/>
  <c r="Q172" i="1" s="1"/>
  <c r="Q173" i="1" s="1"/>
  <c r="Q174" i="1" s="1"/>
  <c r="Q175" i="1" s="1"/>
  <c r="Q176" i="1" s="1"/>
  <c r="Q177" i="1" s="1"/>
  <c r="Q178" i="1" s="1"/>
  <c r="Q179" i="1" s="1"/>
  <c r="Q180" i="1" s="1"/>
  <c r="Q181" i="1" s="1"/>
  <c r="O168" i="1"/>
  <c r="P168" i="1"/>
  <c r="S168" i="1" s="1"/>
  <c r="S169" i="1" s="1"/>
  <c r="S170" i="1" s="1"/>
  <c r="S171" i="1" s="1"/>
  <c r="S172" i="1" s="1"/>
  <c r="S173" i="1" s="1"/>
  <c r="S174" i="1" s="1"/>
  <c r="S175" i="1" s="1"/>
  <c r="S176" i="1" s="1"/>
  <c r="S177" i="1" s="1"/>
  <c r="S178" i="1" s="1"/>
  <c r="S179" i="1" s="1"/>
  <c r="S180" i="1" s="1"/>
  <c r="S181" i="1" s="1"/>
  <c r="R168" i="1"/>
  <c r="N169" i="1"/>
  <c r="O169" i="1"/>
  <c r="P169" i="1"/>
  <c r="R169" i="1"/>
  <c r="N170" i="1"/>
  <c r="O170" i="1"/>
  <c r="P170" i="1"/>
  <c r="R170" i="1"/>
  <c r="N171" i="1"/>
  <c r="O171" i="1"/>
  <c r="P171" i="1"/>
  <c r="R171" i="1"/>
  <c r="N172" i="1"/>
  <c r="O172" i="1"/>
  <c r="P172" i="1"/>
  <c r="R172" i="1"/>
  <c r="N173" i="1"/>
  <c r="O173" i="1"/>
  <c r="P173" i="1"/>
  <c r="R173" i="1"/>
  <c r="N174" i="1"/>
  <c r="O174" i="1"/>
  <c r="P174" i="1"/>
  <c r="R174" i="1"/>
  <c r="N175" i="1"/>
  <c r="O175" i="1"/>
  <c r="P175" i="1"/>
  <c r="R175" i="1"/>
  <c r="N176" i="1"/>
  <c r="O176" i="1"/>
  <c r="P176" i="1"/>
  <c r="R176" i="1"/>
  <c r="N177" i="1"/>
  <c r="O177" i="1"/>
  <c r="P177" i="1"/>
  <c r="R177" i="1"/>
  <c r="N178" i="1"/>
  <c r="O178" i="1"/>
  <c r="P178" i="1"/>
  <c r="R178" i="1"/>
  <c r="N179" i="1"/>
  <c r="O179" i="1"/>
  <c r="P179" i="1"/>
  <c r="R179" i="1"/>
  <c r="N180" i="1"/>
  <c r="O180" i="1"/>
  <c r="P180" i="1"/>
  <c r="R180" i="1"/>
  <c r="N181" i="1"/>
  <c r="O181" i="1"/>
  <c r="P181" i="1"/>
  <c r="R181" i="1"/>
  <c r="N165" i="1"/>
  <c r="O165" i="1"/>
  <c r="P165" i="1"/>
  <c r="Q165" i="1"/>
  <c r="R165" i="1"/>
  <c r="S165" i="1"/>
  <c r="N166" i="1"/>
  <c r="O166" i="1"/>
  <c r="P166" i="1"/>
  <c r="S166" i="1" s="1"/>
  <c r="S167" i="1" s="1"/>
  <c r="Q166" i="1"/>
  <c r="R166" i="1"/>
  <c r="N167" i="1"/>
  <c r="O167" i="1"/>
  <c r="P167" i="1"/>
  <c r="Q167" i="1"/>
  <c r="R167" i="1"/>
  <c r="N164" i="1"/>
  <c r="O164" i="1"/>
  <c r="P164" i="1"/>
  <c r="Q164" i="1"/>
  <c r="R164" i="1"/>
  <c r="S164" i="1"/>
  <c r="N154" i="1" l="1"/>
  <c r="O154" i="1"/>
  <c r="P154" i="1"/>
  <c r="Q154" i="1"/>
  <c r="N155" i="1"/>
  <c r="O155" i="1"/>
  <c r="P155" i="1"/>
  <c r="Q155" i="1"/>
  <c r="N156" i="1"/>
  <c r="O156" i="1"/>
  <c r="P156" i="1"/>
  <c r="Q156" i="1"/>
  <c r="N157" i="1"/>
  <c r="O157" i="1"/>
  <c r="P157" i="1"/>
  <c r="Q157" i="1"/>
  <c r="N158" i="1"/>
  <c r="O158" i="1"/>
  <c r="P158" i="1"/>
  <c r="Q158" i="1"/>
  <c r="N159" i="1"/>
  <c r="O159" i="1"/>
  <c r="P159" i="1"/>
  <c r="Q159" i="1"/>
  <c r="N160" i="1"/>
  <c r="O160" i="1"/>
  <c r="P160" i="1"/>
  <c r="Q160" i="1"/>
  <c r="N161" i="1"/>
  <c r="O161" i="1"/>
  <c r="P161" i="1"/>
  <c r="Q161" i="1"/>
  <c r="N162" i="1"/>
  <c r="O162" i="1"/>
  <c r="P162" i="1"/>
  <c r="Q162" i="1"/>
  <c r="N163" i="1"/>
  <c r="O163" i="1"/>
  <c r="P163" i="1"/>
  <c r="Q163" i="1"/>
  <c r="N146" i="1"/>
  <c r="O146" i="1"/>
  <c r="P146" i="1"/>
  <c r="Q146" i="1"/>
  <c r="N147" i="1"/>
  <c r="O147" i="1"/>
  <c r="P147" i="1"/>
  <c r="Q147" i="1"/>
  <c r="N148" i="1"/>
  <c r="O148" i="1"/>
  <c r="P148" i="1"/>
  <c r="Q148" i="1"/>
  <c r="N149" i="1"/>
  <c r="O149" i="1"/>
  <c r="P149" i="1"/>
  <c r="Q149" i="1"/>
  <c r="N150" i="1"/>
  <c r="O150" i="1"/>
  <c r="P150" i="1"/>
  <c r="Q150" i="1"/>
  <c r="N151" i="1"/>
  <c r="O151" i="1"/>
  <c r="P151" i="1"/>
  <c r="Q151" i="1"/>
  <c r="N152" i="1"/>
  <c r="O152" i="1"/>
  <c r="P152" i="1"/>
  <c r="Q152" i="1"/>
  <c r="N153" i="1"/>
  <c r="O153" i="1"/>
  <c r="P153" i="1"/>
  <c r="Q153" i="1"/>
  <c r="N143" i="1"/>
  <c r="O143" i="1"/>
  <c r="P143" i="1"/>
  <c r="Q143" i="1"/>
  <c r="N144" i="1"/>
  <c r="O144" i="1"/>
  <c r="P144" i="1"/>
  <c r="Q144" i="1"/>
  <c r="N145" i="1"/>
  <c r="O145" i="1"/>
  <c r="P145" i="1"/>
  <c r="Q145" i="1"/>
  <c r="N141" i="1"/>
  <c r="Q141" i="1" s="1"/>
  <c r="Q142" i="1" s="1"/>
  <c r="O141" i="1"/>
  <c r="P141" i="1"/>
  <c r="N142" i="1"/>
  <c r="O142" i="1"/>
  <c r="P142" i="1"/>
  <c r="N137" i="1"/>
  <c r="O137" i="1"/>
  <c r="P137" i="1"/>
  <c r="Q137" i="1"/>
  <c r="N138" i="1"/>
  <c r="O138" i="1"/>
  <c r="P138" i="1"/>
  <c r="Q138" i="1"/>
  <c r="N139" i="1"/>
  <c r="O139" i="1"/>
  <c r="P139" i="1"/>
  <c r="Q139" i="1"/>
  <c r="N140" i="1"/>
  <c r="O140" i="1"/>
  <c r="P140" i="1"/>
  <c r="Q140" i="1"/>
  <c r="N136" i="1"/>
  <c r="O136" i="1"/>
  <c r="P136" i="1"/>
  <c r="Q136" i="1"/>
  <c r="N132" i="1"/>
  <c r="Q132" i="1" s="1"/>
  <c r="Q133" i="1" s="1"/>
  <c r="Q134" i="1" s="1"/>
  <c r="Q135" i="1" s="1"/>
  <c r="O132" i="1"/>
  <c r="P132" i="1"/>
  <c r="N133" i="1"/>
  <c r="O133" i="1"/>
  <c r="P133" i="1"/>
  <c r="N134" i="1"/>
  <c r="O134" i="1"/>
  <c r="P134" i="1"/>
  <c r="N135" i="1"/>
  <c r="O135" i="1"/>
  <c r="P135" i="1"/>
  <c r="N130" i="1"/>
  <c r="O130" i="1"/>
  <c r="P130" i="1"/>
  <c r="Q130" i="1"/>
  <c r="N131" i="1"/>
  <c r="Q131" i="1" s="1"/>
  <c r="O131" i="1"/>
  <c r="P131" i="1"/>
  <c r="O127" i="1"/>
  <c r="P127" i="1"/>
  <c r="Q127" i="1"/>
  <c r="N127" i="1" l="1"/>
  <c r="N128" i="1"/>
  <c r="O128" i="1"/>
  <c r="P128" i="1"/>
  <c r="N129" i="1"/>
  <c r="O129" i="1"/>
  <c r="P129" i="1"/>
  <c r="N122" i="1"/>
  <c r="O122" i="1"/>
  <c r="P122" i="1"/>
  <c r="N123" i="1"/>
  <c r="O123" i="1"/>
  <c r="P123" i="1"/>
  <c r="N124" i="1"/>
  <c r="O124" i="1"/>
  <c r="P124" i="1"/>
  <c r="N125" i="1"/>
  <c r="O125" i="1"/>
  <c r="P125" i="1"/>
  <c r="N126" i="1"/>
  <c r="O126" i="1"/>
  <c r="P126" i="1"/>
  <c r="N114" i="1"/>
  <c r="O114" i="1"/>
  <c r="P114" i="1"/>
  <c r="N115" i="1"/>
  <c r="O115" i="1"/>
  <c r="P115" i="1"/>
  <c r="N116" i="1"/>
  <c r="O116" i="1"/>
  <c r="P116" i="1"/>
  <c r="N117" i="1"/>
  <c r="O117" i="1"/>
  <c r="P117" i="1"/>
  <c r="N118" i="1"/>
  <c r="O118" i="1"/>
  <c r="P118" i="1"/>
  <c r="N119" i="1"/>
  <c r="O119" i="1"/>
  <c r="P119" i="1"/>
  <c r="N120" i="1"/>
  <c r="O120" i="1"/>
  <c r="P120" i="1"/>
  <c r="N121" i="1"/>
  <c r="O121" i="1"/>
  <c r="P121" i="1"/>
  <c r="N111" i="1" l="1"/>
  <c r="O111" i="1"/>
  <c r="P111" i="1"/>
  <c r="N112" i="1"/>
  <c r="O112" i="1"/>
  <c r="P112" i="1"/>
  <c r="N113" i="1"/>
  <c r="O113" i="1"/>
  <c r="P113" i="1"/>
  <c r="N97" i="1" l="1"/>
  <c r="O97" i="1"/>
  <c r="P97" i="1"/>
  <c r="N98" i="1"/>
  <c r="O98" i="1"/>
  <c r="P98" i="1"/>
  <c r="N99" i="1"/>
  <c r="O99" i="1"/>
  <c r="P99" i="1"/>
  <c r="N100" i="1"/>
  <c r="O100" i="1"/>
  <c r="P100" i="1"/>
  <c r="N101" i="1"/>
  <c r="O101" i="1"/>
  <c r="P101" i="1"/>
  <c r="N102" i="1"/>
  <c r="O102" i="1"/>
  <c r="P102" i="1"/>
  <c r="N103" i="1"/>
  <c r="O103" i="1"/>
  <c r="P103" i="1"/>
  <c r="N104" i="1"/>
  <c r="O104" i="1"/>
  <c r="P104" i="1"/>
  <c r="N105" i="1"/>
  <c r="O105" i="1"/>
  <c r="P105" i="1"/>
  <c r="N106" i="1"/>
  <c r="O106" i="1"/>
  <c r="P106" i="1"/>
  <c r="N107" i="1"/>
  <c r="O107" i="1"/>
  <c r="P107" i="1"/>
  <c r="N108" i="1"/>
  <c r="O108" i="1"/>
  <c r="P108" i="1"/>
  <c r="N109" i="1"/>
  <c r="O109" i="1"/>
  <c r="P109" i="1"/>
  <c r="N110" i="1"/>
  <c r="O110" i="1"/>
  <c r="P110" i="1"/>
  <c r="N57" i="1" l="1"/>
  <c r="O57" i="1"/>
  <c r="P57" i="1"/>
  <c r="O58" i="1"/>
  <c r="P58" i="1"/>
  <c r="N59" i="1"/>
  <c r="O59" i="1"/>
  <c r="P59" i="1"/>
  <c r="N60" i="1"/>
  <c r="O60" i="1"/>
  <c r="P60" i="1"/>
  <c r="N61" i="1"/>
  <c r="O61" i="1"/>
  <c r="P61" i="1"/>
  <c r="N62" i="1"/>
  <c r="O62" i="1"/>
  <c r="P62" i="1"/>
  <c r="N63" i="1"/>
  <c r="O63" i="1"/>
  <c r="P63" i="1"/>
  <c r="N64" i="1"/>
  <c r="O64" i="1"/>
  <c r="P64" i="1"/>
  <c r="O65" i="1"/>
  <c r="P65" i="1"/>
  <c r="N66" i="1"/>
  <c r="O66" i="1"/>
  <c r="P66" i="1"/>
  <c r="N67" i="1"/>
  <c r="O67" i="1"/>
  <c r="P67" i="1"/>
  <c r="N68" i="1"/>
  <c r="O68" i="1"/>
  <c r="P68" i="1"/>
  <c r="N69" i="1"/>
  <c r="O69" i="1"/>
  <c r="P69" i="1"/>
  <c r="N70" i="1"/>
  <c r="O70" i="1"/>
  <c r="P70" i="1"/>
  <c r="N71" i="1"/>
  <c r="O71" i="1"/>
  <c r="P71" i="1"/>
  <c r="N72" i="1"/>
  <c r="O72" i="1"/>
  <c r="P72" i="1"/>
  <c r="N73" i="1"/>
  <c r="O73" i="1"/>
  <c r="P73" i="1"/>
  <c r="N74" i="1"/>
  <c r="O74" i="1"/>
  <c r="P74" i="1"/>
  <c r="N75" i="1"/>
  <c r="O75" i="1"/>
  <c r="P75" i="1"/>
  <c r="N76" i="1"/>
  <c r="O76" i="1"/>
  <c r="P76" i="1"/>
  <c r="N77" i="1"/>
  <c r="O77" i="1"/>
  <c r="P77" i="1"/>
  <c r="N78" i="1"/>
  <c r="O78" i="1"/>
  <c r="P78" i="1"/>
  <c r="N79" i="1"/>
  <c r="O79" i="1"/>
  <c r="P79" i="1"/>
  <c r="N80" i="1"/>
  <c r="O80" i="1"/>
  <c r="P80" i="1"/>
  <c r="N81" i="1"/>
  <c r="O81" i="1"/>
  <c r="P81" i="1"/>
  <c r="N82" i="1"/>
  <c r="O82" i="1"/>
  <c r="P82" i="1"/>
  <c r="N83" i="1"/>
  <c r="O83" i="1"/>
  <c r="P83" i="1"/>
  <c r="N84" i="1"/>
  <c r="O84" i="1"/>
  <c r="P84" i="1"/>
  <c r="N85" i="1"/>
  <c r="O85" i="1"/>
  <c r="P85" i="1"/>
  <c r="N86" i="1"/>
  <c r="O86" i="1"/>
  <c r="P86" i="1"/>
  <c r="O87" i="1"/>
  <c r="P87" i="1"/>
  <c r="N88" i="1"/>
  <c r="O88" i="1"/>
  <c r="P88" i="1"/>
  <c r="N89" i="1"/>
  <c r="O89" i="1"/>
  <c r="P89" i="1"/>
  <c r="N90" i="1"/>
  <c r="O90" i="1"/>
  <c r="P90" i="1"/>
  <c r="N91" i="1"/>
  <c r="O91" i="1"/>
  <c r="P91" i="1"/>
  <c r="N92" i="1"/>
  <c r="O92" i="1"/>
  <c r="P92" i="1"/>
  <c r="N93" i="1"/>
  <c r="O93" i="1"/>
  <c r="P93" i="1"/>
  <c r="N94" i="1"/>
  <c r="O94" i="1"/>
  <c r="P94" i="1"/>
  <c r="N96" i="1"/>
  <c r="O96" i="1"/>
  <c r="P96" i="1"/>
  <c r="N3" i="1" l="1"/>
  <c r="N4" i="1"/>
  <c r="N5" i="1"/>
  <c r="N6" i="1"/>
  <c r="N7" i="1"/>
  <c r="N8" i="1"/>
  <c r="N9" i="1"/>
  <c r="N10" i="1"/>
  <c r="N12" i="1"/>
  <c r="N13" i="1"/>
  <c r="N14" i="1"/>
  <c r="N15" i="1"/>
  <c r="N16" i="1"/>
  <c r="N17" i="1"/>
  <c r="N18" i="1"/>
  <c r="N19" i="1"/>
  <c r="N21" i="1"/>
  <c r="N22" i="1"/>
  <c r="N24" i="1"/>
  <c r="N25" i="1"/>
  <c r="N26" i="1"/>
  <c r="N28" i="1"/>
  <c r="N30" i="1"/>
  <c r="N33" i="1"/>
  <c r="N34" i="1"/>
  <c r="N35" i="1"/>
  <c r="N36" i="1"/>
  <c r="N37" i="1"/>
  <c r="N38" i="1"/>
  <c r="N39" i="1"/>
  <c r="N40" i="1"/>
  <c r="N41" i="1"/>
  <c r="N42" i="1"/>
  <c r="N44" i="1"/>
  <c r="N45" i="1"/>
  <c r="N46" i="1"/>
  <c r="N47" i="1"/>
  <c r="N48" i="1"/>
  <c r="N49" i="1"/>
  <c r="N50" i="1"/>
  <c r="N51" i="1"/>
  <c r="N52" i="1"/>
  <c r="N53" i="1"/>
  <c r="N54" i="1"/>
  <c r="N55" i="1"/>
  <c r="N56" i="1"/>
  <c r="N2" i="1"/>
  <c r="Q2" i="1" s="1"/>
  <c r="Q3" i="1" s="1"/>
  <c r="Q4" i="1" s="1"/>
  <c r="Q5" i="1" s="1"/>
  <c r="Q6" i="1" s="1"/>
  <c r="Q7" i="1" s="1"/>
  <c r="Q8" i="1" s="1"/>
  <c r="Q9" i="1" s="1"/>
  <c r="Q10" i="1" s="1"/>
  <c r="Q11" i="1" l="1"/>
  <c r="Q12" i="1" s="1"/>
  <c r="Q13" i="1" s="1"/>
  <c r="Q14" i="1" s="1"/>
  <c r="Q15" i="1" s="1"/>
  <c r="Q16" i="1" s="1"/>
  <c r="Q17" i="1" s="1"/>
  <c r="Q18" i="1" s="1"/>
  <c r="Q19" i="1" s="1"/>
  <c r="Q20" i="1" s="1"/>
  <c r="Q21" i="1" s="1"/>
  <c r="Q22" i="1" s="1"/>
  <c r="Q23" i="1" s="1"/>
  <c r="Q24" i="1" s="1"/>
  <c r="Q25" i="1" s="1"/>
  <c r="Q26" i="1" s="1"/>
  <c r="Q27" i="1" s="1"/>
  <c r="Q28" i="1" s="1"/>
  <c r="Q29" i="1" s="1"/>
  <c r="Q30" i="1" s="1"/>
  <c r="Q31" i="1" s="1"/>
  <c r="Q32" i="1" s="1"/>
  <c r="Q33" i="1" s="1"/>
  <c r="Q34" i="1" s="1"/>
  <c r="Q35" i="1" s="1"/>
  <c r="Q36" i="1" s="1"/>
  <c r="Q37" i="1" s="1"/>
  <c r="Q38" i="1" s="1"/>
  <c r="Q39" i="1" s="1"/>
  <c r="Q40" i="1" s="1"/>
  <c r="Q41" i="1" s="1"/>
  <c r="Q42" i="1" s="1"/>
  <c r="Q43" i="1" s="1"/>
  <c r="Q44" i="1" s="1"/>
  <c r="Q45" i="1" s="1"/>
  <c r="Q46" i="1" s="1"/>
  <c r="Q47" i="1" s="1"/>
  <c r="Q48" i="1" s="1"/>
  <c r="Q49" i="1" s="1"/>
  <c r="Q50" i="1" s="1"/>
  <c r="Q51" i="1" s="1"/>
  <c r="Q52" i="1" s="1"/>
  <c r="Q53" i="1" s="1"/>
  <c r="Q54" i="1" s="1"/>
  <c r="Q55" i="1" s="1"/>
  <c r="Q56" i="1" s="1"/>
  <c r="Q57" i="1" s="1"/>
  <c r="Q58" i="1" s="1"/>
  <c r="Q59" i="1" s="1"/>
  <c r="Q60" i="1" s="1"/>
  <c r="Q61" i="1" s="1"/>
  <c r="Q62" i="1" s="1"/>
  <c r="Q63" i="1" s="1"/>
  <c r="Q64" i="1" s="1"/>
  <c r="Q65" i="1" s="1"/>
  <c r="Q66" i="1" s="1"/>
  <c r="Q67" i="1" s="1"/>
  <c r="Q68" i="1" s="1"/>
  <c r="Q69" i="1" s="1"/>
  <c r="Q70" i="1" s="1"/>
  <c r="Q71" i="1" s="1"/>
  <c r="Q72" i="1" s="1"/>
  <c r="Q73" i="1" s="1"/>
  <c r="Q74" i="1" s="1"/>
  <c r="Q75" i="1" s="1"/>
  <c r="Q76" i="1" s="1"/>
  <c r="Q77" i="1" s="1"/>
  <c r="Q78" i="1" s="1"/>
  <c r="Q79" i="1" s="1"/>
  <c r="Q80" i="1" s="1"/>
  <c r="Q81" i="1" s="1"/>
  <c r="Q82" i="1" s="1"/>
  <c r="Q83" i="1" s="1"/>
  <c r="Q84" i="1" s="1"/>
  <c r="Q85" i="1" s="1"/>
  <c r="Q86" i="1" s="1"/>
  <c r="Q87" i="1" s="1"/>
  <c r="Q88" i="1" s="1"/>
  <c r="Q89" i="1" s="1"/>
  <c r="Q90" i="1" s="1"/>
  <c r="Q91" i="1" s="1"/>
  <c r="Q92" i="1" s="1"/>
  <c r="Q93" i="1" s="1"/>
  <c r="Q94" i="1" s="1"/>
  <c r="Q95" i="1" s="1"/>
  <c r="Q96" i="1" s="1"/>
  <c r="Q97" i="1" s="1"/>
  <c r="Q98" i="1" s="1"/>
  <c r="Q99" i="1" s="1"/>
  <c r="Q100" i="1" s="1"/>
  <c r="Q101" i="1" s="1"/>
  <c r="Q102" i="1" s="1"/>
  <c r="Q103" i="1" s="1"/>
  <c r="Q104" i="1" s="1"/>
  <c r="Q105" i="1" s="1"/>
  <c r="Q106" i="1" s="1"/>
  <c r="Q107" i="1" s="1"/>
  <c r="Q108" i="1" s="1"/>
  <c r="Q109" i="1" s="1"/>
  <c r="Q110" i="1" s="1"/>
  <c r="Q111" i="1" s="1"/>
  <c r="Q112" i="1" s="1"/>
  <c r="Q113" i="1" s="1"/>
  <c r="Q114" i="1" s="1"/>
  <c r="Q115" i="1" s="1"/>
  <c r="Q116" i="1" s="1"/>
  <c r="Q117" i="1" s="1"/>
  <c r="Q118" i="1" s="1"/>
  <c r="Q119" i="1" s="1"/>
  <c r="Q120" i="1" s="1"/>
  <c r="Q121" i="1" s="1"/>
  <c r="Q122" i="1" s="1"/>
  <c r="Q123" i="1" s="1"/>
  <c r="Q124" i="1" s="1"/>
  <c r="Q125" i="1" s="1"/>
  <c r="Q126" i="1" s="1"/>
  <c r="Q128" i="1" s="1"/>
  <c r="Q129" i="1" s="1"/>
  <c r="P56" i="1"/>
  <c r="P55" i="1"/>
  <c r="P54" i="1"/>
  <c r="P53" i="1"/>
  <c r="P52" i="1"/>
  <c r="P51" i="1"/>
  <c r="P50" i="1"/>
  <c r="P49" i="1"/>
  <c r="P48" i="1"/>
  <c r="P47" i="1"/>
  <c r="P46" i="1"/>
  <c r="P45" i="1"/>
  <c r="P44" i="1"/>
  <c r="P43" i="1"/>
  <c r="P42" i="1"/>
  <c r="P41" i="1"/>
  <c r="P40" i="1"/>
  <c r="P39" i="1"/>
  <c r="P38" i="1"/>
  <c r="P37" i="1"/>
  <c r="P36" i="1"/>
  <c r="P35" i="1"/>
  <c r="P34" i="1"/>
  <c r="P33" i="1"/>
  <c r="P32" i="1"/>
  <c r="P31" i="1"/>
  <c r="P30" i="1"/>
  <c r="P29" i="1"/>
  <c r="P28" i="1"/>
  <c r="P27" i="1"/>
  <c r="P26" i="1"/>
  <c r="P25" i="1"/>
  <c r="P24" i="1"/>
  <c r="P23" i="1"/>
  <c r="P22" i="1"/>
  <c r="P21" i="1"/>
  <c r="P20" i="1"/>
  <c r="P19" i="1"/>
  <c r="P18" i="1"/>
  <c r="P17" i="1"/>
  <c r="P16" i="1"/>
  <c r="P15" i="1"/>
  <c r="P14" i="1"/>
  <c r="P13" i="1"/>
  <c r="P12" i="1"/>
  <c r="P11" i="1"/>
  <c r="P10" i="1"/>
  <c r="P9" i="1"/>
  <c r="P8" i="1"/>
  <c r="P7" i="1"/>
  <c r="P6" i="1"/>
  <c r="P5" i="1"/>
  <c r="P4" i="1"/>
  <c r="P3" i="1"/>
  <c r="P2" i="1"/>
  <c r="S2" i="1" s="1"/>
  <c r="O56" i="1"/>
  <c r="O55" i="1"/>
  <c r="O54" i="1"/>
  <c r="O53" i="1"/>
  <c r="O52" i="1"/>
  <c r="O51" i="1"/>
  <c r="O50" i="1"/>
  <c r="O49" i="1"/>
  <c r="O48" i="1"/>
  <c r="O47" i="1"/>
  <c r="O46" i="1"/>
  <c r="O45" i="1"/>
  <c r="O44" i="1"/>
  <c r="O43" i="1"/>
  <c r="O42" i="1"/>
  <c r="O41" i="1"/>
  <c r="O40" i="1"/>
  <c r="O39" i="1"/>
  <c r="O38" i="1"/>
  <c r="O37" i="1"/>
  <c r="O36" i="1"/>
  <c r="O35" i="1"/>
  <c r="O34" i="1"/>
  <c r="O33" i="1"/>
  <c r="O32" i="1"/>
  <c r="O31" i="1"/>
  <c r="O30" i="1"/>
  <c r="O29" i="1"/>
  <c r="O28" i="1"/>
  <c r="O27" i="1"/>
  <c r="O26" i="1"/>
  <c r="O25" i="1"/>
  <c r="O24" i="1"/>
  <c r="O23" i="1"/>
  <c r="O22" i="1"/>
  <c r="O21" i="1"/>
  <c r="O20" i="1"/>
  <c r="O19" i="1"/>
  <c r="O18" i="1"/>
  <c r="O17" i="1"/>
  <c r="O16" i="1"/>
  <c r="O15" i="1"/>
  <c r="O14" i="1"/>
  <c r="O13" i="1"/>
  <c r="O12" i="1"/>
  <c r="O11" i="1"/>
  <c r="O10" i="1"/>
  <c r="O9" i="1"/>
  <c r="O8" i="1"/>
  <c r="O7" i="1"/>
  <c r="O6" i="1"/>
  <c r="O5" i="1"/>
  <c r="O4" i="1"/>
  <c r="O3" i="1"/>
  <c r="O2" i="1"/>
  <c r="R2" i="1" s="1"/>
  <c r="S3" i="1" l="1"/>
  <c r="S4" i="1" s="1"/>
  <c r="S5" i="1" s="1"/>
  <c r="S6" i="1" s="1"/>
  <c r="S7" i="1" s="1"/>
  <c r="S8" i="1" s="1"/>
  <c r="S9" i="1" s="1"/>
  <c r="S10" i="1" s="1"/>
  <c r="S11" i="1" s="1"/>
  <c r="S12" i="1" s="1"/>
  <c r="S13" i="1" s="1"/>
  <c r="S14" i="1" s="1"/>
  <c r="S15" i="1" s="1"/>
  <c r="S16" i="1" s="1"/>
  <c r="S17" i="1" s="1"/>
  <c r="S18" i="1" s="1"/>
  <c r="S19" i="1" s="1"/>
  <c r="S20" i="1" s="1"/>
  <c r="S21" i="1" s="1"/>
  <c r="S22" i="1" s="1"/>
  <c r="S23" i="1" s="1"/>
  <c r="S24" i="1" s="1"/>
  <c r="S25" i="1" s="1"/>
  <c r="S26" i="1" s="1"/>
  <c r="S27" i="1" s="1"/>
  <c r="S28" i="1" s="1"/>
  <c r="S29" i="1" s="1"/>
  <c r="S30" i="1" s="1"/>
  <c r="S31" i="1" s="1"/>
  <c r="S32" i="1" s="1"/>
  <c r="S33" i="1" s="1"/>
  <c r="S34" i="1" s="1"/>
  <c r="S35" i="1" s="1"/>
  <c r="S36" i="1" s="1"/>
  <c r="S37" i="1" s="1"/>
  <c r="S38" i="1" s="1"/>
  <c r="S39" i="1" s="1"/>
  <c r="S40" i="1" s="1"/>
  <c r="S41" i="1" s="1"/>
  <c r="S42" i="1" s="1"/>
  <c r="S43" i="1" s="1"/>
  <c r="S44" i="1" s="1"/>
  <c r="S45" i="1" s="1"/>
  <c r="S46" i="1" s="1"/>
  <c r="S47" i="1" s="1"/>
  <c r="S48" i="1" s="1"/>
  <c r="S49" i="1" s="1"/>
  <c r="S50" i="1" s="1"/>
  <c r="S51" i="1" s="1"/>
  <c r="S52" i="1" s="1"/>
  <c r="S53" i="1" s="1"/>
  <c r="S54" i="1" s="1"/>
  <c r="S55" i="1" s="1"/>
  <c r="S56" i="1" s="1"/>
  <c r="S57" i="1" s="1"/>
  <c r="S58" i="1" s="1"/>
  <c r="S59" i="1" s="1"/>
  <c r="S60" i="1" s="1"/>
  <c r="S61" i="1" s="1"/>
  <c r="S62" i="1" s="1"/>
  <c r="S63" i="1" s="1"/>
  <c r="S64" i="1" s="1"/>
  <c r="S65" i="1" s="1"/>
  <c r="S66" i="1" s="1"/>
  <c r="S67" i="1" s="1"/>
  <c r="S68" i="1" s="1"/>
  <c r="S69" i="1" s="1"/>
  <c r="S70" i="1" s="1"/>
  <c r="S71" i="1" s="1"/>
  <c r="S72" i="1" s="1"/>
  <c r="S73" i="1" s="1"/>
  <c r="S74" i="1" s="1"/>
  <c r="S75" i="1" s="1"/>
  <c r="S76" i="1" s="1"/>
  <c r="S77" i="1" s="1"/>
  <c r="S78" i="1" s="1"/>
  <c r="S79" i="1" s="1"/>
  <c r="S80" i="1" s="1"/>
  <c r="S81" i="1" s="1"/>
  <c r="S82" i="1" s="1"/>
  <c r="S83" i="1" s="1"/>
  <c r="S84" i="1" s="1"/>
  <c r="S85" i="1" s="1"/>
  <c r="S86" i="1" s="1"/>
  <c r="S87" i="1" s="1"/>
  <c r="S88" i="1" s="1"/>
  <c r="S89" i="1" s="1"/>
  <c r="S90" i="1" s="1"/>
  <c r="S91" i="1" s="1"/>
  <c r="S92" i="1" s="1"/>
  <c r="S93" i="1" s="1"/>
  <c r="S94" i="1" s="1"/>
  <c r="S95" i="1" s="1"/>
  <c r="S96" i="1" s="1"/>
  <c r="S97" i="1" s="1"/>
  <c r="S98" i="1" s="1"/>
  <c r="S99" i="1" s="1"/>
  <c r="S100" i="1" s="1"/>
  <c r="S101" i="1" s="1"/>
  <c r="S102" i="1" s="1"/>
  <c r="S103" i="1" s="1"/>
  <c r="S104" i="1" s="1"/>
  <c r="S105" i="1" s="1"/>
  <c r="S106" i="1" s="1"/>
  <c r="S107" i="1" s="1"/>
  <c r="S108" i="1" s="1"/>
  <c r="S109" i="1" s="1"/>
  <c r="S110" i="1" s="1"/>
  <c r="S111" i="1" s="1"/>
  <c r="S112" i="1" s="1"/>
  <c r="S113" i="1" s="1"/>
  <c r="S114" i="1" s="1"/>
  <c r="S115" i="1" s="1"/>
  <c r="S116" i="1" s="1"/>
  <c r="S117" i="1" s="1"/>
  <c r="S118" i="1" s="1"/>
  <c r="S119" i="1" s="1"/>
  <c r="S120" i="1" s="1"/>
  <c r="S121" i="1" s="1"/>
  <c r="S122" i="1" s="1"/>
  <c r="S123" i="1" s="1"/>
  <c r="S124" i="1" s="1"/>
  <c r="S125" i="1" s="1"/>
  <c r="S126" i="1" s="1"/>
  <c r="R3" i="1"/>
  <c r="R4" i="1" s="1"/>
  <c r="R5" i="1" s="1"/>
  <c r="R6" i="1" s="1"/>
  <c r="R7" i="1" s="1"/>
  <c r="R8" i="1" s="1"/>
  <c r="R9" i="1" s="1"/>
  <c r="R10" i="1" s="1"/>
  <c r="R11" i="1" s="1"/>
  <c r="R12" i="1" s="1"/>
  <c r="R13" i="1" s="1"/>
  <c r="R14" i="1" s="1"/>
  <c r="R15" i="1" s="1"/>
  <c r="R16" i="1" s="1"/>
  <c r="R17" i="1" s="1"/>
  <c r="R18" i="1" s="1"/>
  <c r="R19" i="1" s="1"/>
  <c r="R20" i="1" s="1"/>
  <c r="R21" i="1" s="1"/>
  <c r="R22" i="1" s="1"/>
  <c r="R23" i="1" s="1"/>
  <c r="R24" i="1" s="1"/>
  <c r="R25" i="1" s="1"/>
  <c r="R26" i="1" s="1"/>
  <c r="R27" i="1" s="1"/>
  <c r="R28" i="1" s="1"/>
  <c r="R29" i="1" s="1"/>
  <c r="R30" i="1" s="1"/>
  <c r="R31" i="1" s="1"/>
  <c r="R32" i="1" s="1"/>
  <c r="R33" i="1" s="1"/>
  <c r="R34" i="1" s="1"/>
  <c r="R35" i="1" s="1"/>
  <c r="R36" i="1" s="1"/>
  <c r="R37" i="1" s="1"/>
  <c r="R38" i="1" s="1"/>
  <c r="R39" i="1" s="1"/>
  <c r="R40" i="1" s="1"/>
  <c r="R41" i="1" s="1"/>
  <c r="R42" i="1" s="1"/>
  <c r="R43" i="1" s="1"/>
  <c r="R44" i="1" s="1"/>
  <c r="R45" i="1" s="1"/>
  <c r="R46" i="1" s="1"/>
  <c r="R47" i="1" s="1"/>
  <c r="R48" i="1" s="1"/>
  <c r="R49" i="1" s="1"/>
  <c r="R50" i="1" s="1"/>
  <c r="R51" i="1" s="1"/>
  <c r="R52" i="1" s="1"/>
  <c r="R53" i="1" s="1"/>
  <c r="R54" i="1" s="1"/>
  <c r="R55" i="1" s="1"/>
  <c r="R56" i="1" s="1"/>
  <c r="R57" i="1" s="1"/>
  <c r="R58" i="1" s="1"/>
  <c r="R59" i="1" s="1"/>
  <c r="R60" i="1" s="1"/>
  <c r="R61" i="1" s="1"/>
  <c r="R62" i="1" s="1"/>
  <c r="R63" i="1" s="1"/>
  <c r="R64" i="1" s="1"/>
  <c r="R65" i="1" s="1"/>
  <c r="R66" i="1" s="1"/>
  <c r="R67" i="1" s="1"/>
  <c r="R68" i="1" s="1"/>
  <c r="R69" i="1" s="1"/>
  <c r="R70" i="1" s="1"/>
  <c r="R71" i="1" s="1"/>
  <c r="R72" i="1" s="1"/>
  <c r="R73" i="1" s="1"/>
  <c r="R74" i="1" s="1"/>
  <c r="R75" i="1" s="1"/>
  <c r="R76" i="1" s="1"/>
  <c r="R77" i="1" s="1"/>
  <c r="R78" i="1" s="1"/>
  <c r="R79" i="1" s="1"/>
  <c r="R80" i="1" s="1"/>
  <c r="R81" i="1" s="1"/>
  <c r="R82" i="1" s="1"/>
  <c r="R83" i="1" s="1"/>
  <c r="R84" i="1" s="1"/>
  <c r="R85" i="1" s="1"/>
  <c r="R86" i="1" s="1"/>
  <c r="R87" i="1" s="1"/>
  <c r="R88" i="1" s="1"/>
  <c r="R89" i="1" s="1"/>
  <c r="R90" i="1" s="1"/>
  <c r="R91" i="1" s="1"/>
  <c r="R92" i="1" s="1"/>
  <c r="R93" i="1" s="1"/>
  <c r="R94" i="1" s="1"/>
  <c r="R95" i="1" s="1"/>
  <c r="R96" i="1" s="1"/>
  <c r="R97" i="1" s="1"/>
  <c r="R98" i="1" s="1"/>
  <c r="R99" i="1" s="1"/>
  <c r="R100" i="1" s="1"/>
  <c r="R101" i="1" s="1"/>
  <c r="R102" i="1" s="1"/>
  <c r="R103" i="1" s="1"/>
  <c r="R104" i="1" s="1"/>
  <c r="R105" i="1" s="1"/>
  <c r="R106" i="1" s="1"/>
  <c r="R107" i="1" s="1"/>
  <c r="R108" i="1" s="1"/>
  <c r="R109" i="1" s="1"/>
  <c r="R110" i="1" s="1"/>
  <c r="R111" i="1" s="1"/>
  <c r="R112" i="1" s="1"/>
  <c r="R113" i="1" s="1"/>
  <c r="R114" i="1" s="1"/>
  <c r="R115" i="1" s="1"/>
  <c r="R116" i="1" s="1"/>
  <c r="R117" i="1" s="1"/>
  <c r="R118" i="1" s="1"/>
  <c r="R119" i="1" s="1"/>
  <c r="R120" i="1" s="1"/>
  <c r="R121" i="1" s="1"/>
  <c r="R122" i="1" s="1"/>
  <c r="R123" i="1" s="1"/>
  <c r="R124" i="1" s="1"/>
  <c r="R125" i="1" s="1"/>
  <c r="R126" i="1" s="1"/>
  <c r="R128" i="1" l="1"/>
  <c r="R129" i="1" s="1"/>
  <c r="R130" i="1" s="1"/>
  <c r="R131" i="1" s="1"/>
  <c r="R132" i="1" s="1"/>
  <c r="R133" i="1" s="1"/>
  <c r="R134" i="1" s="1"/>
  <c r="R135" i="1" s="1"/>
  <c r="R136" i="1" s="1"/>
  <c r="R137" i="1" s="1"/>
  <c r="R138" i="1" s="1"/>
  <c r="R139" i="1" s="1"/>
  <c r="R140" i="1" s="1"/>
  <c r="R141" i="1" s="1"/>
  <c r="R142" i="1" s="1"/>
  <c r="R143" i="1" s="1"/>
  <c r="R144" i="1" s="1"/>
  <c r="R145" i="1" s="1"/>
  <c r="R146" i="1" s="1"/>
  <c r="R147" i="1" s="1"/>
  <c r="R148" i="1" s="1"/>
  <c r="R149" i="1" s="1"/>
  <c r="R150" i="1" s="1"/>
  <c r="R151" i="1" s="1"/>
  <c r="R152" i="1" s="1"/>
  <c r="R153" i="1" s="1"/>
  <c r="R154" i="1" s="1"/>
  <c r="R155" i="1" s="1"/>
  <c r="R156" i="1" s="1"/>
  <c r="R157" i="1" s="1"/>
  <c r="R158" i="1" s="1"/>
  <c r="R159" i="1" s="1"/>
  <c r="R160" i="1" s="1"/>
  <c r="R161" i="1" s="1"/>
  <c r="R162" i="1" s="1"/>
  <c r="R163" i="1" s="1"/>
  <c r="R127" i="1"/>
  <c r="S128" i="1"/>
  <c r="S129" i="1" s="1"/>
  <c r="S130" i="1" s="1"/>
  <c r="S131" i="1" s="1"/>
  <c r="S132" i="1" s="1"/>
  <c r="S133" i="1" s="1"/>
  <c r="S134" i="1" s="1"/>
  <c r="S135" i="1" s="1"/>
  <c r="S136" i="1" s="1"/>
  <c r="S137" i="1" s="1"/>
  <c r="S138" i="1" s="1"/>
  <c r="S139" i="1" s="1"/>
  <c r="S140" i="1" s="1"/>
  <c r="S141" i="1" s="1"/>
  <c r="S142" i="1" s="1"/>
  <c r="S143" i="1" s="1"/>
  <c r="S144" i="1" s="1"/>
  <c r="S145" i="1" s="1"/>
  <c r="S146" i="1" s="1"/>
  <c r="S147" i="1" s="1"/>
  <c r="S148" i="1" s="1"/>
  <c r="S149" i="1" s="1"/>
  <c r="S150" i="1" s="1"/>
  <c r="S151" i="1" s="1"/>
  <c r="S152" i="1" s="1"/>
  <c r="S153" i="1" s="1"/>
  <c r="S154" i="1" s="1"/>
  <c r="S155" i="1" s="1"/>
  <c r="S156" i="1" s="1"/>
  <c r="S157" i="1" s="1"/>
  <c r="S158" i="1" s="1"/>
  <c r="S159" i="1" s="1"/>
  <c r="S160" i="1" s="1"/>
  <c r="S161" i="1" s="1"/>
  <c r="S162" i="1" s="1"/>
  <c r="S163" i="1" s="1"/>
  <c r="S127" i="1"/>
</calcChain>
</file>

<file path=xl/sharedStrings.xml><?xml version="1.0" encoding="utf-8"?>
<sst xmlns="http://schemas.openxmlformats.org/spreadsheetml/2006/main" count="541" uniqueCount="388">
  <si>
    <t>Date</t>
  </si>
  <si>
    <t>Time</t>
  </si>
  <si>
    <t>Track</t>
  </si>
  <si>
    <t>Horse</t>
  </si>
  <si>
    <t>HRB Top</t>
  </si>
  <si>
    <t>HRB 3</t>
  </si>
  <si>
    <t>GG Top</t>
  </si>
  <si>
    <t>GG 3</t>
  </si>
  <si>
    <t>Won</t>
  </si>
  <si>
    <t>Place</t>
  </si>
  <si>
    <t>ISP</t>
  </si>
  <si>
    <t>BFSP</t>
  </si>
  <si>
    <t>ISP P/L</t>
  </si>
  <si>
    <t>BFSP P/L</t>
  </si>
  <si>
    <t>Bangor</t>
  </si>
  <si>
    <t>Cheltenham</t>
  </si>
  <si>
    <t>Rolling Maul</t>
  </si>
  <si>
    <t>Doncaster</t>
  </si>
  <si>
    <t>No Duffer</t>
  </si>
  <si>
    <t>Village Vic</t>
  </si>
  <si>
    <t>Lingfield</t>
  </si>
  <si>
    <t>Gores Island</t>
  </si>
  <si>
    <t>Plumpton</t>
  </si>
  <si>
    <t>Magnus Romeo</t>
  </si>
  <si>
    <t>Catterick</t>
  </si>
  <si>
    <t>Discoverie</t>
  </si>
  <si>
    <t>Musselbrugh</t>
  </si>
  <si>
    <t>Royal McNab</t>
  </si>
  <si>
    <t>Arthurs Secret</t>
  </si>
  <si>
    <t>Proud Gamble</t>
  </si>
  <si>
    <t>Uttoxeter</t>
  </si>
  <si>
    <t>N</t>
  </si>
  <si>
    <t>A</t>
  </si>
  <si>
    <t>Another Mattie</t>
  </si>
  <si>
    <t>Ludlow</t>
  </si>
  <si>
    <t>B</t>
  </si>
  <si>
    <t>Disputed</t>
  </si>
  <si>
    <t>War</t>
  </si>
  <si>
    <t>Loughalder</t>
  </si>
  <si>
    <t>Chase The Spud</t>
  </si>
  <si>
    <t>Full Jack</t>
  </si>
  <si>
    <t>Nefyn Bay</t>
  </si>
  <si>
    <t>New</t>
  </si>
  <si>
    <t>Boite</t>
  </si>
  <si>
    <t>Fake</t>
  </si>
  <si>
    <t>Artifice Sivola</t>
  </si>
  <si>
    <t>Marquis Carabas</t>
  </si>
  <si>
    <t>Rocklim</t>
  </si>
  <si>
    <t>Massinis Lady</t>
  </si>
  <si>
    <t>The Orange Rogue</t>
  </si>
  <si>
    <t>Isaacstown Lad</t>
  </si>
  <si>
    <t xml:space="preserve">P </t>
  </si>
  <si>
    <t>Azure Fly</t>
  </si>
  <si>
    <t>P</t>
  </si>
  <si>
    <t>Beau Lake</t>
  </si>
  <si>
    <t>M</t>
  </si>
  <si>
    <t>Landmarque</t>
  </si>
  <si>
    <t>Scooby</t>
  </si>
  <si>
    <t>W</t>
  </si>
  <si>
    <t>Skywards Reward</t>
  </si>
  <si>
    <t>McGintys Dream</t>
  </si>
  <si>
    <t>S</t>
  </si>
  <si>
    <t>Ballygarvey</t>
  </si>
  <si>
    <t>Milord</t>
  </si>
  <si>
    <t>Ill Walk The Line</t>
  </si>
  <si>
    <t>Fontwell</t>
  </si>
  <si>
    <t>So Fine</t>
  </si>
  <si>
    <t>Walt</t>
  </si>
  <si>
    <t>Chepstow</t>
  </si>
  <si>
    <t>Horseguardsparade</t>
  </si>
  <si>
    <t>Greyed A</t>
  </si>
  <si>
    <t>Cajun Fiddle</t>
  </si>
  <si>
    <t>Golanova</t>
  </si>
  <si>
    <t>Steel City</t>
  </si>
  <si>
    <t>Romeo Americo</t>
  </si>
  <si>
    <t>Taunton</t>
  </si>
  <si>
    <t>Kublai</t>
  </si>
  <si>
    <t>Leicester</t>
  </si>
  <si>
    <t>Un Prophete</t>
  </si>
  <si>
    <t>Storming Strumpet</t>
  </si>
  <si>
    <t>Italian Riviera</t>
  </si>
  <si>
    <t>Huntingson</t>
  </si>
  <si>
    <t>Capsis Debois</t>
  </si>
  <si>
    <t>Eaton Rock</t>
  </si>
  <si>
    <t>Kempton</t>
  </si>
  <si>
    <t>Ericht</t>
  </si>
  <si>
    <t>Rothman</t>
  </si>
  <si>
    <t>Carloswayback</t>
  </si>
  <si>
    <t>Volnaix De Thaix</t>
  </si>
  <si>
    <t>Wetherby</t>
  </si>
  <si>
    <t>Eastview Boy</t>
  </si>
  <si>
    <t>Warwick</t>
  </si>
  <si>
    <t>Rigadin De Beauchene</t>
  </si>
  <si>
    <t>Houblon Des Obeaux</t>
  </si>
  <si>
    <t>Talk of the South</t>
  </si>
  <si>
    <t>Sweettoothtommoy</t>
  </si>
  <si>
    <t>Leg Iron</t>
  </si>
  <si>
    <t>Ayr</t>
  </si>
  <si>
    <t>Snuker</t>
  </si>
  <si>
    <t>Tomahawk Wood</t>
  </si>
  <si>
    <t>Exeter</t>
  </si>
  <si>
    <t>Only Gorgeous</t>
  </si>
  <si>
    <t>Gold Opera</t>
  </si>
  <si>
    <t>Still Believing</t>
  </si>
  <si>
    <t>Wincanton</t>
  </si>
  <si>
    <t>St Saviour</t>
  </si>
  <si>
    <t>Musselburgh</t>
  </si>
  <si>
    <t>Mister Don</t>
  </si>
  <si>
    <t>Top Cat DJ</t>
  </si>
  <si>
    <t>Shaama Grise</t>
  </si>
  <si>
    <t>Quito Du Tresor</t>
  </si>
  <si>
    <t>Brownville</t>
  </si>
  <si>
    <t>Touch of Steel</t>
  </si>
  <si>
    <t>Haydock</t>
  </si>
  <si>
    <t>Imjoeking</t>
  </si>
  <si>
    <t>Wuff</t>
  </si>
  <si>
    <t>Newcastle</t>
  </si>
  <si>
    <t>Dark and Dangerous</t>
  </si>
  <si>
    <t>Whisky Chaser</t>
  </si>
  <si>
    <t>Halcyon Days</t>
  </si>
  <si>
    <t>Easy Street</t>
  </si>
  <si>
    <t>Wells De Lune</t>
  </si>
  <si>
    <t>catterick</t>
  </si>
  <si>
    <t>Know Your Name</t>
  </si>
  <si>
    <t>Incentivise</t>
  </si>
  <si>
    <t>EARLY/BOG</t>
  </si>
  <si>
    <t>EARLY/BOG P/L</t>
  </si>
  <si>
    <t xml:space="preserve">Midnight Cowboy </t>
  </si>
  <si>
    <t>Behind The Wire</t>
  </si>
  <si>
    <t>Monstrel Royal</t>
  </si>
  <si>
    <t>The Gipper</t>
  </si>
  <si>
    <t>Dream Berry</t>
  </si>
  <si>
    <t>Sedgefield</t>
  </si>
  <si>
    <t>Spiculus</t>
  </si>
  <si>
    <t>Letemgo</t>
  </si>
  <si>
    <t>Turtle Cask</t>
  </si>
  <si>
    <t xml:space="preserve">Remiluc </t>
  </si>
  <si>
    <t>City Supreme</t>
  </si>
  <si>
    <t>Stay Out Of Court</t>
  </si>
  <si>
    <t>Kastanic Beach</t>
  </si>
  <si>
    <t>Jubilympics</t>
  </si>
  <si>
    <t>Cum. ISP P/L</t>
  </si>
  <si>
    <t>Cum.BFSP P/L</t>
  </si>
  <si>
    <t>Cum. early/BOG</t>
  </si>
  <si>
    <t>Bobble Boru</t>
  </si>
  <si>
    <t>Bishops Court</t>
  </si>
  <si>
    <t>Some Are Lucky</t>
  </si>
  <si>
    <t>Ballinvarrig</t>
  </si>
  <si>
    <t>Moscow Me</t>
  </si>
  <si>
    <t>RPs were on -1 for 2017 as of the 31.01.17 using early odds</t>
  </si>
  <si>
    <t>Towcester</t>
  </si>
  <si>
    <t>14..10</t>
  </si>
  <si>
    <t>Cheat The Cheater</t>
  </si>
  <si>
    <t>Copain De Classe</t>
  </si>
  <si>
    <t xml:space="preserve">Craking Find </t>
  </si>
  <si>
    <t>Bell Weir</t>
  </si>
  <si>
    <t>Incholm</t>
  </si>
  <si>
    <t>Only A Tipple</t>
  </si>
  <si>
    <t>Sandown</t>
  </si>
  <si>
    <t>Mr Mix</t>
  </si>
  <si>
    <t>Rolling Dylan</t>
  </si>
  <si>
    <t xml:space="preserve">Irish Saint </t>
  </si>
  <si>
    <t>Hainan</t>
  </si>
  <si>
    <t>Contre Tous</t>
  </si>
  <si>
    <t>Skykes</t>
  </si>
  <si>
    <t>Punchestown</t>
  </si>
  <si>
    <t>As De Pique</t>
  </si>
  <si>
    <t>Triangulate</t>
  </si>
  <si>
    <t>Onwiththeparty</t>
  </si>
  <si>
    <t>Notnowsam</t>
  </si>
  <si>
    <t>Carlisle</t>
  </si>
  <si>
    <t>Oishin</t>
  </si>
  <si>
    <t xml:space="preserve">Rigadin De Beauchene </t>
  </si>
  <si>
    <t>Alfie Spinner</t>
  </si>
  <si>
    <t>Russe Blanc</t>
  </si>
  <si>
    <t>Freddies Portrait</t>
  </si>
  <si>
    <t>Huntingdon</t>
  </si>
  <si>
    <t>Passing Call</t>
  </si>
  <si>
    <t>Albertos Dream</t>
  </si>
  <si>
    <t>Vyta Du Roc</t>
  </si>
  <si>
    <t>Storm Warning</t>
  </si>
  <si>
    <t>Hollywood All Star</t>
  </si>
  <si>
    <t>Big Meadow</t>
  </si>
  <si>
    <t>Poppy Kay</t>
  </si>
  <si>
    <t>Newbury</t>
  </si>
  <si>
    <t>Ballyandy</t>
  </si>
  <si>
    <t>Scotchtown</t>
  </si>
  <si>
    <t>Catching On</t>
  </si>
  <si>
    <t>Eamon An Cnoic</t>
  </si>
  <si>
    <t>Amron Kali</t>
  </si>
  <si>
    <t>Act Now</t>
  </si>
  <si>
    <t>Dragoon Guard</t>
  </si>
  <si>
    <t>Work</t>
  </si>
  <si>
    <t>Danceintothelight</t>
  </si>
  <si>
    <t>Almost Gemini</t>
  </si>
  <si>
    <t>Raise A Spark</t>
  </si>
  <si>
    <t>Never Up</t>
  </si>
  <si>
    <t>Beeno</t>
  </si>
  <si>
    <t>I Just Know</t>
  </si>
  <si>
    <t>Silver Tassie</t>
  </si>
  <si>
    <t>Uncle Alastair</t>
  </si>
  <si>
    <t>Two Swallows</t>
  </si>
  <si>
    <t xml:space="preserve">Pistol Park </t>
  </si>
  <si>
    <t>Son Saa</t>
  </si>
  <si>
    <t xml:space="preserve">Storming Strumpet </t>
  </si>
  <si>
    <t>Fakenham</t>
  </si>
  <si>
    <t>Safron Wells</t>
  </si>
  <si>
    <t>Mr Muddle</t>
  </si>
  <si>
    <t>Pougne Bobbi</t>
  </si>
  <si>
    <t>Ascot</t>
  </si>
  <si>
    <t>Virak</t>
  </si>
  <si>
    <t>Tenor Nivernais</t>
  </si>
  <si>
    <t>Air Horse One</t>
  </si>
  <si>
    <t>Vieux Lion Rouge</t>
  </si>
  <si>
    <t>Monderon</t>
  </si>
  <si>
    <t>Market R</t>
  </si>
  <si>
    <t>Ffos Las</t>
  </si>
  <si>
    <t>Bob Ford</t>
  </si>
  <si>
    <t>L Frank Baum</t>
  </si>
  <si>
    <t>Navan</t>
  </si>
  <si>
    <t>Holeinthewallbar</t>
  </si>
  <si>
    <t>Straight of Magellan</t>
  </si>
  <si>
    <t>Kapp Jazz</t>
  </si>
  <si>
    <t>Cultram Abbey</t>
  </si>
  <si>
    <t>Carrigdhoun</t>
  </si>
  <si>
    <t>Fin And Game</t>
  </si>
  <si>
    <t>Coyoacan</t>
  </si>
  <si>
    <t>21/2/17</t>
  </si>
  <si>
    <t>Oscar Jane</t>
  </si>
  <si>
    <t>Lakeshore Drive</t>
  </si>
  <si>
    <t>If The Cap Fits</t>
  </si>
  <si>
    <t>Lightnening Rod</t>
  </si>
  <si>
    <t>22/2/17</t>
  </si>
  <si>
    <t>William Money</t>
  </si>
  <si>
    <t>Stamp Your Feet</t>
  </si>
  <si>
    <t>Im A Game Changer</t>
  </si>
  <si>
    <t>Ashoka</t>
  </si>
  <si>
    <t>Saint Are</t>
  </si>
  <si>
    <t>23/2/17</t>
  </si>
  <si>
    <t xml:space="preserve">Bell Weir </t>
  </si>
  <si>
    <t>24/2/17</t>
  </si>
  <si>
    <t>Abracadabra Sivola</t>
  </si>
  <si>
    <t>Albert D'Olivate</t>
  </si>
  <si>
    <t>Tobacco Road</t>
  </si>
  <si>
    <t>25/2/17</t>
  </si>
  <si>
    <t>Soupy Soups</t>
  </si>
  <si>
    <t>Bright New Dawn</t>
  </si>
  <si>
    <t>Modeligo</t>
  </si>
  <si>
    <t>Rainy City</t>
  </si>
  <si>
    <t>Coastel Tiep</t>
  </si>
  <si>
    <t>Cocktails At Dawn</t>
  </si>
  <si>
    <t>Openeing Batsman</t>
  </si>
  <si>
    <t>Full Shift</t>
  </si>
  <si>
    <t>Lemons Gent</t>
  </si>
  <si>
    <t>Ballycoe</t>
  </si>
  <si>
    <t xml:space="preserve">Champ </t>
  </si>
  <si>
    <t>26/2/17</t>
  </si>
  <si>
    <t>The Geegeez Geegee</t>
  </si>
  <si>
    <t>Capsis Des Bois</t>
  </si>
  <si>
    <t>Southwell</t>
  </si>
  <si>
    <t>Celtic Tune</t>
  </si>
  <si>
    <t>27/2/17</t>
  </si>
  <si>
    <t>Sky Full of Stars</t>
  </si>
  <si>
    <t>Rioja Day</t>
  </si>
  <si>
    <t>Shades of Midnight</t>
  </si>
  <si>
    <t>Easter In Pais</t>
  </si>
  <si>
    <t>Minella Gathering</t>
  </si>
  <si>
    <t>28/2/17</t>
  </si>
  <si>
    <t>Drumviredy</t>
  </si>
  <si>
    <t>Hollow Blue Sky</t>
  </si>
  <si>
    <t>Nafaath</t>
  </si>
  <si>
    <t>Nomoreblackjack</t>
  </si>
  <si>
    <t>Bruce Almighty</t>
  </si>
  <si>
    <t>Vincent Row</t>
  </si>
  <si>
    <t>Improved</t>
  </si>
  <si>
    <t>Another Frontier</t>
  </si>
  <si>
    <t xml:space="preserve">Batavir </t>
  </si>
  <si>
    <t>Well Smitten</t>
  </si>
  <si>
    <t xml:space="preserve">16.45
</t>
  </si>
  <si>
    <t>Norse Light</t>
  </si>
  <si>
    <t>Roc D'Apsis</t>
  </si>
  <si>
    <t>Nansaray</t>
  </si>
  <si>
    <t xml:space="preserve">Still Believing </t>
  </si>
  <si>
    <t xml:space="preserve">Some Are Lucky </t>
  </si>
  <si>
    <t xml:space="preserve">16.20
</t>
  </si>
  <si>
    <t>Reilly's Minor</t>
  </si>
  <si>
    <t>Bendomingo</t>
  </si>
  <si>
    <t>Hello George</t>
  </si>
  <si>
    <t>Just A Par</t>
  </si>
  <si>
    <t>Bloody Mary</t>
  </si>
  <si>
    <t>More Bucks</t>
  </si>
  <si>
    <t>Kelso</t>
  </si>
  <si>
    <t>McGinty's Dream</t>
  </si>
  <si>
    <t>Fifty Bob</t>
  </si>
  <si>
    <t>Braw Angus</t>
  </si>
  <si>
    <t>Blameitallonmyroots</t>
  </si>
  <si>
    <t>Lithic</t>
  </si>
  <si>
    <t>Sun Cloud</t>
  </si>
  <si>
    <t>Wig Wam Wiggle</t>
  </si>
  <si>
    <t>Malapie</t>
  </si>
  <si>
    <t xml:space="preserve">Only Gorgeous </t>
  </si>
  <si>
    <t>Catching Shadows</t>
  </si>
  <si>
    <t>Asuncion</t>
  </si>
  <si>
    <t>Shearling</t>
  </si>
  <si>
    <t>Grove Silver</t>
  </si>
  <si>
    <t>Dawson City</t>
  </si>
  <si>
    <t>Top Wood</t>
  </si>
  <si>
    <t>Flaming Charmer</t>
  </si>
  <si>
    <t>Christmas In The USA</t>
  </si>
  <si>
    <t>Thomahawk Wood</t>
  </si>
  <si>
    <t>Adnhaar</t>
  </si>
  <si>
    <t>Bennys Secret</t>
  </si>
  <si>
    <t>Another MAttie</t>
  </si>
  <si>
    <t>Top Billing</t>
  </si>
  <si>
    <t>Balinvarrig</t>
  </si>
  <si>
    <t>Allthegear No Idea</t>
  </si>
  <si>
    <t xml:space="preserve">Kastani Beach </t>
  </si>
  <si>
    <t>Kayf Adventure</t>
  </si>
  <si>
    <t>Fly Camp</t>
  </si>
  <si>
    <t>TakingRisks</t>
  </si>
  <si>
    <t xml:space="preserve">One For Harry </t>
  </si>
  <si>
    <t>Bolin Julie</t>
  </si>
  <si>
    <t>Morney Wing</t>
  </si>
  <si>
    <t>Shanroe Santos</t>
  </si>
  <si>
    <t>Fixe Le Kap</t>
  </si>
  <si>
    <t>Market Rasen</t>
  </si>
  <si>
    <t>Abricot De L'Oasis</t>
  </si>
  <si>
    <t>Which One Is Which</t>
  </si>
  <si>
    <t>Robin of Locksley</t>
  </si>
  <si>
    <t xml:space="preserve">Ballygown Bay </t>
  </si>
  <si>
    <t>13/3/2017</t>
  </si>
  <si>
    <t>Midnight Tune</t>
  </si>
  <si>
    <t>Finish The Story</t>
  </si>
  <si>
    <t>14/03/17</t>
  </si>
  <si>
    <t>Roxyfet</t>
  </si>
  <si>
    <t>15/03/17</t>
  </si>
  <si>
    <t>My Cousin Rachel</t>
  </si>
  <si>
    <t>Zante</t>
  </si>
  <si>
    <t>Boreham Bill</t>
  </si>
  <si>
    <t>16/03/17</t>
  </si>
  <si>
    <t>The Artful Cobbler</t>
  </si>
  <si>
    <t>Hexham</t>
  </si>
  <si>
    <t>Hurricane Rita</t>
  </si>
  <si>
    <t>Bescott Springs</t>
  </si>
  <si>
    <t>17/03/17</t>
  </si>
  <si>
    <t>Whispering Storm</t>
  </si>
  <si>
    <t>Iconic Sky</t>
  </si>
  <si>
    <t>Finger on The Switch</t>
  </si>
  <si>
    <t>Saffron Wells</t>
  </si>
  <si>
    <t>18/03/17</t>
  </si>
  <si>
    <t>Divine Spear</t>
  </si>
  <si>
    <t>Max Ward</t>
  </si>
  <si>
    <t>Monbeg Gold</t>
  </si>
  <si>
    <t>Romain De Senam</t>
  </si>
  <si>
    <t xml:space="preserve">Bugsie Malone </t>
  </si>
  <si>
    <t>Colonial Dreams</t>
  </si>
  <si>
    <t>Bertenbar</t>
  </si>
  <si>
    <t>De Vous A Moi</t>
  </si>
  <si>
    <t>Dartford Warbler</t>
  </si>
  <si>
    <t>Victarion</t>
  </si>
  <si>
    <t>19/03/17</t>
  </si>
  <si>
    <t>How About It</t>
  </si>
  <si>
    <t>Verygoodverygood</t>
  </si>
  <si>
    <t>Audacious Plan</t>
  </si>
  <si>
    <t>Flemenstill</t>
  </si>
  <si>
    <t>21/03/17</t>
  </si>
  <si>
    <t>Martabot</t>
  </si>
  <si>
    <t>Banny's Lad</t>
  </si>
  <si>
    <t>22/03/17</t>
  </si>
  <si>
    <t>Sammy B</t>
  </si>
  <si>
    <t>Cody Wyoming</t>
  </si>
  <si>
    <t>That's Gonna Sting</t>
  </si>
  <si>
    <t>Sparking River</t>
  </si>
  <si>
    <t>23/03/17</t>
  </si>
  <si>
    <t>De Faoithsdream</t>
  </si>
  <si>
    <t>Midtech Valentine</t>
  </si>
  <si>
    <t>24/03/17</t>
  </si>
  <si>
    <t>John Williams</t>
  </si>
  <si>
    <t>Civil Unrest</t>
  </si>
  <si>
    <t>The Wise One</t>
  </si>
  <si>
    <t>Drums of War</t>
  </si>
  <si>
    <t>25/03/17</t>
  </si>
  <si>
    <t>Warrior's Take</t>
  </si>
  <si>
    <t>Hygrove</t>
  </si>
  <si>
    <t>Imperial Presence</t>
  </si>
  <si>
    <t>Baywing</t>
  </si>
  <si>
    <t>Un Guet Apens</t>
  </si>
  <si>
    <t>26/03/17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</si>
</sst>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rgb="FF000000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color rgb="FF000000"/>
      <name val="Calibri"/>
      <family val="2"/>
    </font>
    <font>
      <b/>
      <sz val="11"/>
      <name val="Calibri"/>
      <family val="2"/>
    </font>
    <font>
      <u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429">
    <xf numFmtId="0" fontId="0" fillId="0" borderId="0" xfId="0" applyFont="1" applyAlignment="1"/>
    <xf numFmtId="0" fontId="7" fillId="0" borderId="1" xfId="0" applyFont="1" applyBorder="1" applyAlignment="1">
      <alignment vertical="top"/>
    </xf>
    <xf numFmtId="0" fontId="0" fillId="0" borderId="0" xfId="0" applyFont="1" applyAlignment="1">
      <alignment vertical="top"/>
    </xf>
    <xf numFmtId="0" fontId="9" fillId="0" borderId="0" xfId="0" applyFont="1" applyBorder="1" applyAlignment="1">
      <alignment vertical="top"/>
    </xf>
    <xf numFmtId="0" fontId="7" fillId="0" borderId="0" xfId="0" applyFont="1" applyFill="1" applyBorder="1" applyAlignment="1">
      <alignment vertical="top"/>
    </xf>
    <xf numFmtId="0" fontId="0" fillId="0" borderId="1" xfId="0" applyFont="1" applyBorder="1" applyAlignment="1">
      <alignment vertical="top"/>
    </xf>
    <xf numFmtId="0" fontId="0" fillId="0" borderId="0" xfId="0" applyFont="1" applyAlignment="1">
      <alignment vertical="center"/>
    </xf>
    <xf numFmtId="2" fontId="0" fillId="0" borderId="0" xfId="0" applyNumberFormat="1" applyFont="1" applyAlignment="1">
      <alignment vertical="center"/>
    </xf>
    <xf numFmtId="0" fontId="0" fillId="0" borderId="0" xfId="0" applyFont="1" applyAlignment="1">
      <alignment horizontal="center" vertical="top"/>
    </xf>
    <xf numFmtId="0" fontId="11" fillId="0" borderId="0" xfId="0" applyFont="1" applyAlignment="1">
      <alignment horizontal="center" vertical="top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top"/>
    </xf>
    <xf numFmtId="0" fontId="11" fillId="0" borderId="1" xfId="0" applyFont="1" applyBorder="1" applyAlignment="1">
      <alignment vertical="top"/>
    </xf>
    <xf numFmtId="0" fontId="7" fillId="0" borderId="1" xfId="0" applyFont="1" applyFill="1" applyBorder="1" applyAlignment="1">
      <alignment vertical="top"/>
    </xf>
    <xf numFmtId="20" fontId="7" fillId="0" borderId="0" xfId="0" applyNumberFormat="1" applyFont="1" applyBorder="1" applyAlignment="1">
      <alignment vertical="center"/>
    </xf>
    <xf numFmtId="0" fontId="7" fillId="0" borderId="0" xfId="0" applyFont="1" applyBorder="1" applyAlignment="1">
      <alignment vertical="top"/>
    </xf>
    <xf numFmtId="0" fontId="0" fillId="0" borderId="0" xfId="0" applyFont="1" applyBorder="1" applyAlignment="1">
      <alignment vertical="top"/>
    </xf>
    <xf numFmtId="20" fontId="7" fillId="0" borderId="3" xfId="0" applyNumberFormat="1" applyFont="1" applyBorder="1" applyAlignment="1">
      <alignment vertical="center"/>
    </xf>
    <xf numFmtId="0" fontId="7" fillId="0" borderId="3" xfId="0" applyFont="1" applyBorder="1" applyAlignment="1">
      <alignment vertical="top"/>
    </xf>
    <xf numFmtId="0" fontId="0" fillId="0" borderId="3" xfId="0" applyFont="1" applyBorder="1" applyAlignment="1">
      <alignment vertical="top"/>
    </xf>
    <xf numFmtId="0" fontId="9" fillId="0" borderId="3" xfId="0" applyFont="1" applyBorder="1" applyAlignment="1">
      <alignment vertical="top"/>
    </xf>
    <xf numFmtId="0" fontId="7" fillId="0" borderId="2" xfId="0" applyFont="1" applyBorder="1" applyAlignment="1">
      <alignment vertical="top"/>
    </xf>
    <xf numFmtId="0" fontId="7" fillId="0" borderId="2" xfId="0" applyFont="1" applyFill="1" applyBorder="1" applyAlignment="1">
      <alignment vertical="top"/>
    </xf>
    <xf numFmtId="20" fontId="7" fillId="0" borderId="5" xfId="0" applyNumberFormat="1" applyFont="1" applyBorder="1" applyAlignment="1">
      <alignment vertical="center"/>
    </xf>
    <xf numFmtId="0" fontId="7" fillId="0" borderId="5" xfId="0" applyFont="1" applyBorder="1" applyAlignment="1">
      <alignment vertical="top"/>
    </xf>
    <xf numFmtId="0" fontId="0" fillId="0" borderId="5" xfId="0" applyFont="1" applyBorder="1" applyAlignment="1">
      <alignment vertical="top"/>
    </xf>
    <xf numFmtId="0" fontId="9" fillId="0" borderId="5" xfId="0" applyFont="1" applyBorder="1" applyAlignment="1">
      <alignment vertical="top"/>
    </xf>
    <xf numFmtId="0" fontId="7" fillId="0" borderId="6" xfId="0" applyFont="1" applyBorder="1" applyAlignment="1">
      <alignment vertical="top"/>
    </xf>
    <xf numFmtId="0" fontId="7" fillId="0" borderId="6" xfId="0" applyFont="1" applyFill="1" applyBorder="1" applyAlignment="1">
      <alignment vertical="top"/>
    </xf>
    <xf numFmtId="14" fontId="7" fillId="0" borderId="7" xfId="0" applyNumberFormat="1" applyFont="1" applyBorder="1" applyAlignment="1">
      <alignment horizontal="center" vertical="top"/>
    </xf>
    <xf numFmtId="20" fontId="7" fillId="0" borderId="7" xfId="0" applyNumberFormat="1" applyFont="1" applyBorder="1" applyAlignment="1">
      <alignment vertical="center"/>
    </xf>
    <xf numFmtId="0" fontId="7" fillId="0" borderId="7" xfId="0" applyFont="1" applyBorder="1" applyAlignment="1">
      <alignment vertical="top"/>
    </xf>
    <xf numFmtId="0" fontId="0" fillId="0" borderId="7" xfId="0" applyFont="1" applyBorder="1" applyAlignment="1">
      <alignment vertical="top"/>
    </xf>
    <xf numFmtId="0" fontId="9" fillId="0" borderId="7" xfId="0" applyFont="1" applyBorder="1" applyAlignment="1">
      <alignment vertical="top"/>
    </xf>
    <xf numFmtId="0" fontId="7" fillId="0" borderId="4" xfId="0" applyFont="1" applyBorder="1" applyAlignment="1">
      <alignment vertical="top"/>
    </xf>
    <xf numFmtId="0" fontId="7" fillId="0" borderId="4" xfId="0" applyFont="1" applyFill="1" applyBorder="1" applyAlignment="1">
      <alignment vertical="top"/>
    </xf>
    <xf numFmtId="0" fontId="7" fillId="0" borderId="0" xfId="0" applyFont="1" applyBorder="1" applyAlignment="1">
      <alignment horizontal="center" vertical="top"/>
    </xf>
    <xf numFmtId="0" fontId="7" fillId="0" borderId="3" xfId="0" applyFont="1" applyBorder="1" applyAlignment="1">
      <alignment horizontal="center" vertical="top"/>
    </xf>
    <xf numFmtId="0" fontId="7" fillId="0" borderId="5" xfId="0" applyFont="1" applyBorder="1" applyAlignment="1">
      <alignment horizontal="center" vertical="top"/>
    </xf>
    <xf numFmtId="0" fontId="7" fillId="0" borderId="7" xfId="0" applyFont="1" applyBorder="1" applyAlignment="1">
      <alignment horizontal="center" vertical="top"/>
    </xf>
    <xf numFmtId="14" fontId="0" fillId="0" borderId="7" xfId="0" applyNumberFormat="1" applyFont="1" applyBorder="1" applyAlignment="1">
      <alignment horizontal="center" vertical="top"/>
    </xf>
    <xf numFmtId="20" fontId="7" fillId="0" borderId="5" xfId="0" applyNumberFormat="1" applyFont="1" applyBorder="1" applyAlignment="1">
      <alignment horizontal="right" vertical="center"/>
    </xf>
    <xf numFmtId="0" fontId="7" fillId="0" borderId="5" xfId="0" applyFont="1" applyFill="1" applyBorder="1" applyAlignment="1">
      <alignment vertical="top"/>
    </xf>
    <xf numFmtId="0" fontId="8" fillId="0" borderId="6" xfId="0" applyFont="1" applyBorder="1" applyAlignment="1">
      <alignment vertical="top"/>
    </xf>
    <xf numFmtId="20" fontId="7" fillId="0" borderId="3" xfId="0" applyNumberFormat="1" applyFont="1" applyBorder="1" applyAlignment="1">
      <alignment horizontal="right" vertical="center"/>
    </xf>
    <xf numFmtId="0" fontId="7" fillId="0" borderId="3" xfId="0" applyFont="1" applyFill="1" applyBorder="1" applyAlignment="1">
      <alignment vertical="top"/>
    </xf>
    <xf numFmtId="0" fontId="8" fillId="0" borderId="2" xfId="0" applyFont="1" applyBorder="1" applyAlignment="1">
      <alignment vertical="top"/>
    </xf>
    <xf numFmtId="20" fontId="8" fillId="0" borderId="7" xfId="0" applyNumberFormat="1" applyFont="1" applyBorder="1" applyAlignment="1">
      <alignment vertical="center"/>
    </xf>
    <xf numFmtId="0" fontId="8" fillId="0" borderId="7" xfId="0" applyFont="1" applyBorder="1" applyAlignment="1">
      <alignment horizontal="center" vertical="top"/>
    </xf>
    <xf numFmtId="0" fontId="7" fillId="0" borderId="7" xfId="0" applyFont="1" applyFill="1" applyBorder="1" applyAlignment="1">
      <alignment vertical="top"/>
    </xf>
    <xf numFmtId="2" fontId="7" fillId="0" borderId="5" xfId="0" applyNumberFormat="1" applyFont="1" applyBorder="1" applyAlignment="1">
      <alignment vertical="center"/>
    </xf>
    <xf numFmtId="2" fontId="0" fillId="0" borderId="0" xfId="0" applyNumberFormat="1" applyFont="1" applyBorder="1" applyAlignment="1">
      <alignment vertical="center"/>
    </xf>
    <xf numFmtId="2" fontId="0" fillId="0" borderId="3" xfId="0" applyNumberFormat="1" applyFont="1" applyBorder="1" applyAlignment="1">
      <alignment vertical="center"/>
    </xf>
    <xf numFmtId="0" fontId="0" fillId="0" borderId="5" xfId="0" applyNumberFormat="1" applyFont="1" applyBorder="1" applyAlignment="1">
      <alignment vertical="center"/>
    </xf>
    <xf numFmtId="0" fontId="0" fillId="0" borderId="3" xfId="0" applyNumberFormat="1" applyFont="1" applyBorder="1" applyAlignment="1">
      <alignment vertical="center"/>
    </xf>
    <xf numFmtId="2" fontId="0" fillId="0" borderId="5" xfId="0" applyNumberFormat="1" applyFont="1" applyBorder="1" applyAlignment="1">
      <alignment vertical="center"/>
    </xf>
    <xf numFmtId="0" fontId="0" fillId="0" borderId="0" xfId="0" applyFont="1" applyBorder="1" applyAlignment="1">
      <alignment horizontal="center" vertical="top"/>
    </xf>
    <xf numFmtId="2" fontId="0" fillId="0" borderId="7" xfId="0" applyNumberFormat="1" applyFont="1" applyBorder="1" applyAlignment="1">
      <alignment vertical="center"/>
    </xf>
    <xf numFmtId="0" fontId="0" fillId="0" borderId="6" xfId="0" applyFont="1" applyBorder="1" applyAlignment="1">
      <alignment vertical="top"/>
    </xf>
    <xf numFmtId="0" fontId="0" fillId="0" borderId="2" xfId="0" applyFont="1" applyBorder="1" applyAlignment="1">
      <alignment vertical="top"/>
    </xf>
    <xf numFmtId="14" fontId="0" fillId="0" borderId="0" xfId="0" applyNumberFormat="1" applyFont="1" applyAlignment="1">
      <alignment horizontal="center" vertical="top"/>
    </xf>
    <xf numFmtId="2" fontId="0" fillId="0" borderId="0" xfId="0" applyNumberFormat="1" applyAlignment="1">
      <alignment horizontal="right" vertical="top"/>
    </xf>
    <xf numFmtId="2" fontId="0" fillId="0" borderId="3" xfId="0" applyNumberFormat="1" applyBorder="1" applyAlignment="1">
      <alignment horizontal="right" vertical="top"/>
    </xf>
    <xf numFmtId="0" fontId="11" fillId="0" borderId="0" xfId="0" applyFont="1" applyBorder="1" applyAlignment="1">
      <alignment vertical="top"/>
    </xf>
    <xf numFmtId="0" fontId="0" fillId="0" borderId="4" xfId="0" applyFont="1" applyBorder="1" applyAlignment="1">
      <alignment vertical="top"/>
    </xf>
    <xf numFmtId="2" fontId="0" fillId="0" borderId="1" xfId="0" applyNumberFormat="1" applyBorder="1" applyAlignment="1">
      <alignment horizontal="right" vertical="top"/>
    </xf>
    <xf numFmtId="2" fontId="0" fillId="0" borderId="2" xfId="0" applyNumberFormat="1" applyBorder="1" applyAlignment="1">
      <alignment horizontal="right" vertical="top"/>
    </xf>
    <xf numFmtId="0" fontId="0" fillId="0" borderId="3" xfId="0" applyFont="1" applyBorder="1" applyAlignment="1">
      <alignment horizontal="center" vertical="top"/>
    </xf>
    <xf numFmtId="0" fontId="6" fillId="0" borderId="0" xfId="1" applyAlignment="1">
      <alignment horizontal="center" vertical="top"/>
    </xf>
    <xf numFmtId="2" fontId="6" fillId="0" borderId="0" xfId="1" applyNumberFormat="1" applyAlignment="1">
      <alignment horizontal="center" vertical="top"/>
    </xf>
    <xf numFmtId="14" fontId="6" fillId="0" borderId="0" xfId="1" applyNumberFormat="1" applyAlignment="1">
      <alignment horizontal="center" vertical="top"/>
    </xf>
    <xf numFmtId="2" fontId="6" fillId="0" borderId="0" xfId="1" applyNumberFormat="1" applyAlignment="1">
      <alignment horizontal="right" vertical="top"/>
    </xf>
    <xf numFmtId="2" fontId="5" fillId="0" borderId="0" xfId="2" applyNumberFormat="1"/>
    <xf numFmtId="0" fontId="5" fillId="0" borderId="0" xfId="2" applyAlignment="1">
      <alignment horizontal="center" vertical="top"/>
    </xf>
    <xf numFmtId="2" fontId="5" fillId="0" borderId="0" xfId="2" applyNumberFormat="1" applyAlignment="1">
      <alignment horizontal="center" vertical="top"/>
    </xf>
    <xf numFmtId="0" fontId="5" fillId="0" borderId="0" xfId="2"/>
    <xf numFmtId="2" fontId="4" fillId="0" borderId="0" xfId="3" applyNumberFormat="1" applyAlignment="1">
      <alignment horizontal="right" vertical="top"/>
    </xf>
    <xf numFmtId="2" fontId="6" fillId="0" borderId="1" xfId="1" applyNumberFormat="1" applyBorder="1" applyAlignment="1">
      <alignment horizontal="right" vertical="top"/>
    </xf>
    <xf numFmtId="2" fontId="4" fillId="0" borderId="0" xfId="3" applyNumberFormat="1" applyAlignment="1">
      <alignment horizontal="right" vertical="top"/>
    </xf>
    <xf numFmtId="2" fontId="4" fillId="0" borderId="0" xfId="3" applyNumberFormat="1" applyAlignment="1">
      <alignment horizontal="right" vertical="top"/>
    </xf>
    <xf numFmtId="2" fontId="4" fillId="0" borderId="0" xfId="3" applyNumberFormat="1" applyAlignment="1">
      <alignment horizontal="right" vertical="top"/>
    </xf>
    <xf numFmtId="2" fontId="4" fillId="0" borderId="0" xfId="3" applyNumberFormat="1" applyAlignment="1">
      <alignment horizontal="right" vertical="top"/>
    </xf>
    <xf numFmtId="2" fontId="4" fillId="0" borderId="0" xfId="3" applyNumberFormat="1" applyAlignment="1">
      <alignment horizontal="right" vertical="top"/>
    </xf>
    <xf numFmtId="2" fontId="4" fillId="0" borderId="0" xfId="3" applyNumberFormat="1" applyAlignment="1">
      <alignment horizontal="right" vertical="top"/>
    </xf>
    <xf numFmtId="2" fontId="4" fillId="0" borderId="0" xfId="3" applyNumberFormat="1" applyAlignment="1">
      <alignment horizontal="right" vertical="top"/>
    </xf>
    <xf numFmtId="2" fontId="4" fillId="0" borderId="0" xfId="3" applyNumberFormat="1" applyAlignment="1">
      <alignment horizontal="right" vertical="top"/>
    </xf>
    <xf numFmtId="2" fontId="4" fillId="0" borderId="0" xfId="3" applyNumberFormat="1" applyAlignment="1">
      <alignment horizontal="right" vertical="top"/>
    </xf>
    <xf numFmtId="2" fontId="4" fillId="0" borderId="0" xfId="3" applyNumberFormat="1" applyAlignment="1">
      <alignment horizontal="right" vertical="top"/>
    </xf>
    <xf numFmtId="2" fontId="4" fillId="0" borderId="3" xfId="3" applyNumberFormat="1" applyBorder="1" applyAlignment="1">
      <alignment horizontal="right" vertical="top"/>
    </xf>
    <xf numFmtId="2" fontId="4" fillId="0" borderId="1" xfId="3" applyNumberFormat="1" applyBorder="1" applyAlignment="1">
      <alignment horizontal="right" vertical="top"/>
    </xf>
    <xf numFmtId="2" fontId="6" fillId="0" borderId="3" xfId="1" applyNumberFormat="1" applyBorder="1" applyAlignment="1">
      <alignment horizontal="center" vertical="top"/>
    </xf>
    <xf numFmtId="0" fontId="6" fillId="0" borderId="3" xfId="1" applyBorder="1"/>
    <xf numFmtId="2" fontId="6" fillId="0" borderId="3" xfId="1" applyNumberFormat="1" applyBorder="1" applyAlignment="1">
      <alignment horizontal="right" vertical="top"/>
    </xf>
    <xf numFmtId="2" fontId="6" fillId="0" borderId="2" xfId="1" applyNumberFormat="1" applyBorder="1" applyAlignment="1">
      <alignment horizontal="right" vertical="top"/>
    </xf>
    <xf numFmtId="2" fontId="5" fillId="0" borderId="3" xfId="2" applyNumberFormat="1" applyBorder="1"/>
    <xf numFmtId="2" fontId="4" fillId="0" borderId="2" xfId="3" applyNumberFormat="1" applyBorder="1" applyAlignment="1">
      <alignment horizontal="right" vertical="top"/>
    </xf>
    <xf numFmtId="0" fontId="3" fillId="0" borderId="0" xfId="4" applyAlignment="1">
      <alignment horizontal="center" vertical="top"/>
    </xf>
    <xf numFmtId="2" fontId="3" fillId="0" borderId="0" xfId="4" applyNumberFormat="1" applyAlignment="1">
      <alignment horizontal="center" vertical="top"/>
    </xf>
    <xf numFmtId="2" fontId="3" fillId="0" borderId="0" xfId="4" applyNumberFormat="1"/>
    <xf numFmtId="2" fontId="3" fillId="0" borderId="0" xfId="4" applyNumberFormat="1" applyAlignment="1">
      <alignment horizontal="right" vertical="top"/>
    </xf>
    <xf numFmtId="0" fontId="3" fillId="0" borderId="0" xfId="4"/>
    <xf numFmtId="0" fontId="3" fillId="0" borderId="0" xfId="4" applyAlignment="1">
      <alignment horizontal="center" vertical="top"/>
    </xf>
    <xf numFmtId="2" fontId="3" fillId="0" borderId="0" xfId="4" applyNumberFormat="1" applyAlignment="1">
      <alignment horizontal="center" vertical="top"/>
    </xf>
    <xf numFmtId="0" fontId="3" fillId="0" borderId="0" xfId="4"/>
    <xf numFmtId="2" fontId="3" fillId="0" borderId="0" xfId="4" applyNumberFormat="1" applyAlignment="1">
      <alignment horizontal="center" vertical="top"/>
    </xf>
    <xf numFmtId="2" fontId="3" fillId="0" borderId="0" xfId="4" applyNumberFormat="1" applyAlignment="1">
      <alignment horizontal="right" vertical="top"/>
    </xf>
    <xf numFmtId="2" fontId="3" fillId="0" borderId="0" xfId="4" applyNumberFormat="1" applyAlignment="1">
      <alignment horizontal="right" vertical="top"/>
    </xf>
    <xf numFmtId="2" fontId="3" fillId="0" borderId="0" xfId="4" applyNumberFormat="1" applyAlignment="1">
      <alignment horizontal="right" vertical="top"/>
    </xf>
    <xf numFmtId="2" fontId="3" fillId="0" borderId="0" xfId="4" applyNumberFormat="1" applyAlignment="1">
      <alignment horizontal="right" vertical="top"/>
    </xf>
    <xf numFmtId="2" fontId="3" fillId="0" borderId="0" xfId="4" applyNumberFormat="1" applyAlignment="1">
      <alignment horizontal="right" vertical="top"/>
    </xf>
    <xf numFmtId="0" fontId="10" fillId="0" borderId="3" xfId="0" applyFont="1" applyBorder="1" applyAlignment="1">
      <alignment horizontal="center" vertical="top"/>
    </xf>
    <xf numFmtId="0" fontId="10" fillId="0" borderId="3" xfId="0" applyFont="1" applyBorder="1" applyAlignment="1">
      <alignment vertical="top"/>
    </xf>
    <xf numFmtId="0" fontId="10" fillId="0" borderId="2" xfId="0" applyFont="1" applyBorder="1" applyAlignment="1">
      <alignment vertical="top"/>
    </xf>
    <xf numFmtId="2" fontId="3" fillId="0" borderId="2" xfId="4" applyNumberFormat="1" applyBorder="1" applyAlignment="1">
      <alignment horizontal="right" vertical="top"/>
    </xf>
    <xf numFmtId="0" fontId="3" fillId="0" borderId="0" xfId="4" applyAlignment="1">
      <alignment horizontal="center" vertical="top"/>
    </xf>
    <xf numFmtId="2" fontId="3" fillId="0" borderId="0" xfId="4" applyNumberFormat="1" applyAlignment="1">
      <alignment horizontal="center" vertical="top"/>
    </xf>
    <xf numFmtId="2" fontId="3" fillId="0" borderId="0" xfId="4" applyNumberFormat="1" applyAlignment="1">
      <alignment horizontal="right" vertical="top"/>
    </xf>
    <xf numFmtId="0" fontId="3" fillId="0" borderId="0" xfId="4" applyAlignment="1">
      <alignment horizontal="center" vertical="top"/>
    </xf>
    <xf numFmtId="2" fontId="3" fillId="0" borderId="0" xfId="4" applyNumberFormat="1" applyAlignment="1">
      <alignment horizontal="center" vertical="top"/>
    </xf>
    <xf numFmtId="2" fontId="3" fillId="0" borderId="0" xfId="4" applyNumberFormat="1" applyAlignment="1">
      <alignment horizontal="right" vertical="top"/>
    </xf>
    <xf numFmtId="0" fontId="3" fillId="0" borderId="0" xfId="4"/>
    <xf numFmtId="2" fontId="3" fillId="0" borderId="0" xfId="4" applyNumberFormat="1" applyAlignment="1">
      <alignment horizontal="center" vertical="top"/>
    </xf>
    <xf numFmtId="2" fontId="3" fillId="0" borderId="0" xfId="4" applyNumberFormat="1" applyAlignment="1">
      <alignment horizontal="right" vertical="top"/>
    </xf>
    <xf numFmtId="0" fontId="3" fillId="0" borderId="0" xfId="4" applyAlignment="1">
      <alignment horizontal="center" vertical="top"/>
    </xf>
    <xf numFmtId="2" fontId="3" fillId="0" borderId="0" xfId="4" applyNumberFormat="1" applyAlignment="1">
      <alignment horizontal="center" vertical="top"/>
    </xf>
    <xf numFmtId="2" fontId="3" fillId="0" borderId="0" xfId="4" applyNumberFormat="1" applyAlignment="1">
      <alignment horizontal="right" vertical="top"/>
    </xf>
    <xf numFmtId="2" fontId="3" fillId="0" borderId="0" xfId="4" applyNumberFormat="1" applyAlignment="1">
      <alignment horizontal="right" vertical="top"/>
    </xf>
    <xf numFmtId="0" fontId="3" fillId="0" borderId="0" xfId="4" applyAlignment="1">
      <alignment horizontal="center" vertical="top"/>
    </xf>
    <xf numFmtId="2" fontId="3" fillId="0" borderId="0" xfId="4" applyNumberFormat="1" applyAlignment="1">
      <alignment horizontal="center" vertical="top"/>
    </xf>
    <xf numFmtId="2" fontId="3" fillId="0" borderId="0" xfId="4" applyNumberFormat="1" applyAlignment="1">
      <alignment horizontal="right" vertical="top"/>
    </xf>
    <xf numFmtId="2" fontId="3" fillId="0" borderId="0" xfId="4" applyNumberFormat="1" applyAlignment="1">
      <alignment horizontal="right" vertical="top"/>
    </xf>
    <xf numFmtId="0" fontId="3" fillId="0" borderId="0" xfId="4"/>
    <xf numFmtId="2" fontId="3" fillId="0" borderId="0" xfId="4" applyNumberFormat="1" applyAlignment="1">
      <alignment horizontal="center" vertical="top"/>
    </xf>
    <xf numFmtId="2" fontId="3" fillId="0" borderId="0" xfId="4" applyNumberFormat="1" applyAlignment="1">
      <alignment horizontal="right" vertical="top"/>
    </xf>
    <xf numFmtId="2" fontId="3" fillId="0" borderId="0" xfId="4" applyNumberFormat="1" applyAlignment="1">
      <alignment horizontal="right" vertical="top"/>
    </xf>
    <xf numFmtId="2" fontId="3" fillId="0" borderId="0" xfId="4" applyNumberFormat="1" applyAlignment="1">
      <alignment horizontal="right" vertical="top"/>
    </xf>
    <xf numFmtId="0" fontId="3" fillId="0" borderId="0" xfId="4" applyAlignment="1">
      <alignment horizontal="center" vertical="top"/>
    </xf>
    <xf numFmtId="2" fontId="3" fillId="0" borderId="0" xfId="4" applyNumberFormat="1" applyAlignment="1">
      <alignment horizontal="center" vertical="top"/>
    </xf>
    <xf numFmtId="2" fontId="3" fillId="0" borderId="0" xfId="4" applyNumberFormat="1" applyAlignment="1">
      <alignment horizontal="right" vertical="top"/>
    </xf>
    <xf numFmtId="0" fontId="3" fillId="0" borderId="0" xfId="4" applyAlignment="1">
      <alignment horizontal="center" vertical="top"/>
    </xf>
    <xf numFmtId="2" fontId="3" fillId="0" borderId="0" xfId="4" applyNumberFormat="1" applyAlignment="1">
      <alignment horizontal="center" vertical="top"/>
    </xf>
    <xf numFmtId="2" fontId="3" fillId="0" borderId="0" xfId="4" applyNumberFormat="1" applyAlignment="1">
      <alignment horizontal="right" vertical="top"/>
    </xf>
    <xf numFmtId="0" fontId="3" fillId="0" borderId="0" xfId="4"/>
    <xf numFmtId="2" fontId="3" fillId="0" borderId="0" xfId="4" applyNumberFormat="1" applyAlignment="1">
      <alignment horizontal="center" vertical="top"/>
    </xf>
    <xf numFmtId="2" fontId="3" fillId="0" borderId="0" xfId="4" applyNumberFormat="1" applyAlignment="1">
      <alignment horizontal="right" vertical="top"/>
    </xf>
    <xf numFmtId="0" fontId="3" fillId="0" borderId="0" xfId="4"/>
    <xf numFmtId="2" fontId="3" fillId="0" borderId="0" xfId="4" applyNumberFormat="1" applyAlignment="1">
      <alignment horizontal="center" vertical="top"/>
    </xf>
    <xf numFmtId="2" fontId="3" fillId="0" borderId="0" xfId="4" applyNumberFormat="1" applyAlignment="1">
      <alignment horizontal="right" vertical="top"/>
    </xf>
    <xf numFmtId="2" fontId="3" fillId="0" borderId="3" xfId="4" applyNumberFormat="1" applyBorder="1" applyAlignment="1">
      <alignment horizontal="right" vertical="top"/>
    </xf>
    <xf numFmtId="2" fontId="3" fillId="0" borderId="3" xfId="4" applyNumberFormat="1" applyBorder="1" applyAlignment="1">
      <alignment horizontal="center" vertical="top"/>
    </xf>
    <xf numFmtId="0" fontId="3" fillId="0" borderId="3" xfId="4" applyBorder="1" applyAlignment="1">
      <alignment horizontal="center" vertical="top"/>
    </xf>
    <xf numFmtId="2" fontId="3" fillId="0" borderId="3" xfId="4" applyNumberFormat="1" applyFont="1" applyBorder="1" applyAlignment="1">
      <alignment horizontal="center" vertical="top"/>
    </xf>
    <xf numFmtId="0" fontId="3" fillId="0" borderId="3" xfId="4" applyFont="1" applyBorder="1" applyAlignment="1">
      <alignment horizontal="center" vertical="top"/>
    </xf>
    <xf numFmtId="2" fontId="3" fillId="0" borderId="3" xfId="4" applyNumberFormat="1" applyFont="1" applyBorder="1" applyAlignment="1">
      <alignment horizontal="right" vertical="top"/>
    </xf>
    <xf numFmtId="2" fontId="3" fillId="0" borderId="1" xfId="4" applyNumberFormat="1" applyBorder="1" applyAlignment="1">
      <alignment horizontal="right" vertical="top"/>
    </xf>
    <xf numFmtId="14" fontId="10" fillId="0" borderId="7" xfId="0" applyNumberFormat="1" applyFont="1" applyBorder="1" applyAlignment="1">
      <alignment horizontal="center" vertical="top"/>
    </xf>
    <xf numFmtId="2" fontId="4" fillId="0" borderId="7" xfId="2" applyNumberFormat="1" applyFont="1" applyBorder="1"/>
    <xf numFmtId="0" fontId="10" fillId="0" borderId="7" xfId="0" applyFont="1" applyBorder="1" applyAlignment="1">
      <alignment horizontal="center" vertical="top"/>
    </xf>
    <xf numFmtId="0" fontId="10" fillId="0" borderId="7" xfId="0" applyFont="1" applyBorder="1" applyAlignment="1">
      <alignment vertical="top"/>
    </xf>
    <xf numFmtId="2" fontId="4" fillId="0" borderId="7" xfId="3" applyNumberFormat="1" applyFont="1" applyBorder="1" applyAlignment="1">
      <alignment horizontal="right" vertical="top"/>
    </xf>
    <xf numFmtId="2" fontId="4" fillId="0" borderId="4" xfId="3" applyNumberFormat="1" applyFont="1" applyBorder="1" applyAlignment="1">
      <alignment horizontal="right" vertical="top"/>
    </xf>
    <xf numFmtId="0" fontId="12" fillId="0" borderId="0" xfId="0" applyFont="1" applyAlignment="1">
      <alignment vertical="top"/>
    </xf>
    <xf numFmtId="2" fontId="3" fillId="0" borderId="2" xfId="4" applyNumberFormat="1" applyFont="1" applyBorder="1" applyAlignment="1">
      <alignment horizontal="right" vertical="top"/>
    </xf>
    <xf numFmtId="0" fontId="3" fillId="0" borderId="3" xfId="4" applyBorder="1"/>
    <xf numFmtId="0" fontId="2" fillId="0" borderId="0" xfId="5"/>
    <xf numFmtId="2" fontId="2" fillId="0" borderId="0" xfId="5" applyNumberFormat="1" applyAlignment="1">
      <alignment horizontal="center" vertical="top"/>
    </xf>
    <xf numFmtId="2" fontId="2" fillId="0" borderId="0" xfId="5" applyNumberFormat="1" applyAlignment="1">
      <alignment horizontal="right" vertical="top"/>
    </xf>
    <xf numFmtId="0" fontId="2" fillId="0" borderId="0" xfId="5"/>
    <xf numFmtId="2" fontId="2" fillId="0" borderId="0" xfId="5" applyNumberFormat="1" applyAlignment="1">
      <alignment horizontal="center" vertical="top"/>
    </xf>
    <xf numFmtId="2" fontId="2" fillId="0" borderId="0" xfId="5" applyNumberFormat="1" applyAlignment="1">
      <alignment horizontal="right" vertical="top"/>
    </xf>
    <xf numFmtId="0" fontId="2" fillId="0" borderId="0" xfId="5"/>
    <xf numFmtId="0" fontId="2" fillId="0" borderId="0" xfId="5" applyAlignment="1">
      <alignment horizontal="center" vertical="top"/>
    </xf>
    <xf numFmtId="0" fontId="2" fillId="0" borderId="0" xfId="5" applyNumberFormat="1" applyAlignment="1">
      <alignment horizontal="center" vertical="top"/>
    </xf>
    <xf numFmtId="2" fontId="2" fillId="0" borderId="0" xfId="5" applyNumberFormat="1" applyAlignment="1">
      <alignment horizontal="center" vertical="top"/>
    </xf>
    <xf numFmtId="2" fontId="2" fillId="0" borderId="0" xfId="5" applyNumberFormat="1" applyAlignment="1">
      <alignment horizontal="right" vertical="top"/>
    </xf>
    <xf numFmtId="0" fontId="2" fillId="0" borderId="0" xfId="5"/>
    <xf numFmtId="0" fontId="2" fillId="0" borderId="0" xfId="5" applyAlignment="1">
      <alignment horizontal="center" vertical="top"/>
    </xf>
    <xf numFmtId="0" fontId="2" fillId="0" borderId="0" xfId="5" applyNumberFormat="1" applyAlignment="1">
      <alignment horizontal="center" vertical="top"/>
    </xf>
    <xf numFmtId="2" fontId="2" fillId="0" borderId="0" xfId="5" applyNumberFormat="1" applyAlignment="1">
      <alignment horizontal="center" vertical="top"/>
    </xf>
    <xf numFmtId="2" fontId="2" fillId="0" borderId="0" xfId="5" applyNumberFormat="1" applyAlignment="1">
      <alignment horizontal="right" vertical="top"/>
    </xf>
    <xf numFmtId="0" fontId="2" fillId="0" borderId="0" xfId="5"/>
    <xf numFmtId="0" fontId="2" fillId="0" borderId="0" xfId="5" applyAlignment="1">
      <alignment horizontal="center" vertical="top"/>
    </xf>
    <xf numFmtId="2" fontId="2" fillId="0" borderId="0" xfId="5" applyNumberFormat="1" applyAlignment="1">
      <alignment horizontal="center" vertical="top"/>
    </xf>
    <xf numFmtId="2" fontId="2" fillId="0" borderId="0" xfId="5" applyNumberFormat="1" applyAlignment="1">
      <alignment horizontal="right" vertical="top"/>
    </xf>
    <xf numFmtId="0" fontId="2" fillId="0" borderId="0" xfId="5"/>
    <xf numFmtId="2" fontId="2" fillId="0" borderId="0" xfId="5" applyNumberFormat="1" applyAlignment="1">
      <alignment horizontal="center" vertical="top"/>
    </xf>
    <xf numFmtId="2" fontId="2" fillId="0" borderId="0" xfId="5" applyNumberFormat="1" applyAlignment="1">
      <alignment horizontal="right" vertical="top"/>
    </xf>
    <xf numFmtId="0" fontId="2" fillId="0" borderId="0" xfId="5" applyAlignment="1">
      <alignment horizontal="center" vertical="top"/>
    </xf>
    <xf numFmtId="2" fontId="2" fillId="0" borderId="0" xfId="5" applyNumberFormat="1" applyAlignment="1">
      <alignment horizontal="center" vertical="top"/>
    </xf>
    <xf numFmtId="0" fontId="2" fillId="0" borderId="0" xfId="5"/>
    <xf numFmtId="2" fontId="2" fillId="0" borderId="0" xfId="5" applyNumberFormat="1" applyAlignment="1">
      <alignment horizontal="center" vertical="top"/>
    </xf>
    <xf numFmtId="2" fontId="2" fillId="0" borderId="0" xfId="5" applyNumberFormat="1" applyAlignment="1">
      <alignment horizontal="right" vertical="top"/>
    </xf>
    <xf numFmtId="2" fontId="2" fillId="0" borderId="0" xfId="5" applyNumberFormat="1" applyAlignment="1">
      <alignment horizontal="right" vertical="top"/>
    </xf>
    <xf numFmtId="0" fontId="2" fillId="0" borderId="0" xfId="5"/>
    <xf numFmtId="2" fontId="2" fillId="0" borderId="0" xfId="5" applyNumberFormat="1" applyAlignment="1">
      <alignment horizontal="center" vertical="top"/>
    </xf>
    <xf numFmtId="2" fontId="2" fillId="0" borderId="0" xfId="5" applyNumberFormat="1" applyAlignment="1">
      <alignment horizontal="right" vertical="top"/>
    </xf>
    <xf numFmtId="0" fontId="2" fillId="0" borderId="0" xfId="5"/>
    <xf numFmtId="0" fontId="2" fillId="0" borderId="0" xfId="5" applyAlignment="1">
      <alignment horizontal="center" vertical="top"/>
    </xf>
    <xf numFmtId="2" fontId="2" fillId="0" borderId="0" xfId="5" applyNumberFormat="1" applyAlignment="1">
      <alignment horizontal="center" vertical="top"/>
    </xf>
    <xf numFmtId="2" fontId="2" fillId="0" borderId="0" xfId="5" applyNumberFormat="1" applyAlignment="1">
      <alignment horizontal="right" vertical="top"/>
    </xf>
    <xf numFmtId="0" fontId="2" fillId="0" borderId="0" xfId="5"/>
    <xf numFmtId="0" fontId="2" fillId="0" borderId="0" xfId="5" applyAlignment="1">
      <alignment horizontal="left" vertical="top"/>
    </xf>
    <xf numFmtId="0" fontId="2" fillId="0" borderId="0" xfId="5" applyAlignment="1">
      <alignment horizontal="center" vertical="top"/>
    </xf>
    <xf numFmtId="2" fontId="2" fillId="0" borderId="0" xfId="5" applyNumberFormat="1" applyAlignment="1">
      <alignment horizontal="center" vertical="top"/>
    </xf>
    <xf numFmtId="2" fontId="2" fillId="0" borderId="0" xfId="5" applyNumberFormat="1" applyAlignment="1">
      <alignment horizontal="right" vertical="top"/>
    </xf>
    <xf numFmtId="0" fontId="2" fillId="0" borderId="0" xfId="5"/>
    <xf numFmtId="0" fontId="2" fillId="0" borderId="0" xfId="5" applyAlignment="1">
      <alignment horizontal="center" vertical="top"/>
    </xf>
    <xf numFmtId="2" fontId="2" fillId="0" borderId="0" xfId="5" applyNumberFormat="1" applyAlignment="1">
      <alignment horizontal="center" vertical="top"/>
    </xf>
    <xf numFmtId="2" fontId="2" fillId="0" borderId="0" xfId="5" applyNumberFormat="1" applyAlignment="1">
      <alignment horizontal="right" vertical="top"/>
    </xf>
    <xf numFmtId="0" fontId="2" fillId="0" borderId="0" xfId="5"/>
    <xf numFmtId="0" fontId="2" fillId="0" borderId="0" xfId="5" applyAlignment="1">
      <alignment horizontal="center" vertical="top"/>
    </xf>
    <xf numFmtId="2" fontId="2" fillId="0" borderId="0" xfId="5" applyNumberFormat="1" applyAlignment="1">
      <alignment horizontal="center" vertical="top"/>
    </xf>
    <xf numFmtId="0" fontId="2" fillId="0" borderId="0" xfId="5"/>
    <xf numFmtId="2" fontId="2" fillId="0" borderId="0" xfId="5" applyNumberFormat="1" applyAlignment="1">
      <alignment horizontal="right" vertical="top"/>
    </xf>
    <xf numFmtId="2" fontId="2" fillId="0" borderId="0" xfId="5" applyNumberFormat="1" applyAlignment="1">
      <alignment horizontal="right" vertical="top"/>
    </xf>
    <xf numFmtId="0" fontId="2" fillId="0" borderId="0" xfId="5" applyBorder="1" applyAlignment="1">
      <alignment horizontal="left" vertical="top"/>
    </xf>
    <xf numFmtId="2" fontId="2" fillId="0" borderId="0" xfId="5" applyNumberFormat="1" applyBorder="1" applyAlignment="1">
      <alignment horizontal="right" vertical="top"/>
    </xf>
    <xf numFmtId="2" fontId="2" fillId="0" borderId="3" xfId="5" applyNumberFormat="1" applyBorder="1" applyAlignment="1">
      <alignment horizontal="right" vertical="top"/>
    </xf>
    <xf numFmtId="2" fontId="2" fillId="0" borderId="0" xfId="5" applyNumberFormat="1" applyBorder="1" applyAlignment="1">
      <alignment horizontal="center" vertical="top"/>
    </xf>
    <xf numFmtId="2" fontId="2" fillId="0" borderId="3" xfId="5" applyNumberFormat="1" applyBorder="1" applyAlignment="1">
      <alignment horizontal="center" vertical="top"/>
    </xf>
    <xf numFmtId="0" fontId="2" fillId="0" borderId="0" xfId="5" applyBorder="1" applyAlignment="1">
      <alignment horizontal="center" vertical="top"/>
    </xf>
    <xf numFmtId="0" fontId="2" fillId="0" borderId="3" xfId="5" applyBorder="1" applyAlignment="1">
      <alignment horizontal="center" vertical="top"/>
    </xf>
    <xf numFmtId="2" fontId="2" fillId="0" borderId="3" xfId="5" applyNumberFormat="1" applyFont="1" applyBorder="1" applyAlignment="1">
      <alignment horizontal="center" vertical="top"/>
    </xf>
    <xf numFmtId="0" fontId="2" fillId="0" borderId="3" xfId="5" applyFont="1" applyBorder="1" applyAlignment="1">
      <alignment horizontal="center" vertical="top"/>
    </xf>
    <xf numFmtId="2" fontId="2" fillId="0" borderId="3" xfId="5" applyNumberFormat="1" applyFont="1" applyBorder="1" applyAlignment="1">
      <alignment horizontal="right" vertical="top"/>
    </xf>
    <xf numFmtId="0" fontId="2" fillId="0" borderId="0" xfId="5" applyNumberFormat="1" applyBorder="1" applyAlignment="1">
      <alignment horizontal="center" vertical="top"/>
    </xf>
    <xf numFmtId="0" fontId="2" fillId="0" borderId="3" xfId="5" applyBorder="1"/>
    <xf numFmtId="2" fontId="2" fillId="0" borderId="0" xfId="5" applyNumberFormat="1" applyFont="1" applyBorder="1" applyAlignment="1">
      <alignment horizontal="center" vertical="top"/>
    </xf>
    <xf numFmtId="0" fontId="2" fillId="0" borderId="0" xfId="5" applyFont="1" applyBorder="1" applyAlignment="1">
      <alignment horizontal="center" vertical="top"/>
    </xf>
    <xf numFmtId="2" fontId="2" fillId="0" borderId="0" xfId="5" applyNumberFormat="1" applyFont="1" applyBorder="1" applyAlignment="1">
      <alignment horizontal="right" vertical="top"/>
    </xf>
    <xf numFmtId="0" fontId="2" fillId="0" borderId="3" xfId="5" applyFont="1" applyBorder="1"/>
    <xf numFmtId="0" fontId="10" fillId="0" borderId="4" xfId="0" applyFont="1" applyBorder="1" applyAlignment="1">
      <alignment vertical="top"/>
    </xf>
    <xf numFmtId="0" fontId="8" fillId="0" borderId="4" xfId="0" applyFont="1" applyBorder="1" applyAlignment="1">
      <alignment vertical="top"/>
    </xf>
    <xf numFmtId="0" fontId="6" fillId="0" borderId="1" xfId="1" applyBorder="1" applyAlignment="1">
      <alignment horizontal="left" vertical="top"/>
    </xf>
    <xf numFmtId="0" fontId="6" fillId="0" borderId="2" xfId="1" applyBorder="1" applyAlignment="1">
      <alignment horizontal="left" vertical="top"/>
    </xf>
    <xf numFmtId="0" fontId="5" fillId="0" borderId="1" xfId="2" applyBorder="1" applyAlignment="1">
      <alignment horizontal="left" vertical="top"/>
    </xf>
    <xf numFmtId="0" fontId="3" fillId="0" borderId="1" xfId="4" applyBorder="1" applyAlignment="1">
      <alignment horizontal="left" vertical="top"/>
    </xf>
    <xf numFmtId="0" fontId="3" fillId="0" borderId="2" xfId="4" applyBorder="1" applyAlignment="1">
      <alignment horizontal="left" vertical="top"/>
    </xf>
    <xf numFmtId="0" fontId="3" fillId="0" borderId="2" xfId="4" applyFont="1" applyBorder="1" applyAlignment="1">
      <alignment horizontal="left" vertical="top"/>
    </xf>
    <xf numFmtId="0" fontId="2" fillId="0" borderId="1" xfId="5" applyBorder="1" applyAlignment="1">
      <alignment horizontal="left" vertical="top"/>
    </xf>
    <xf numFmtId="0" fontId="2" fillId="0" borderId="2" xfId="5" applyBorder="1" applyAlignment="1">
      <alignment horizontal="left" vertical="top"/>
    </xf>
    <xf numFmtId="0" fontId="2" fillId="0" borderId="2" xfId="5" applyFont="1" applyBorder="1" applyAlignment="1">
      <alignment horizontal="left" vertical="top"/>
    </xf>
    <xf numFmtId="0" fontId="2" fillId="0" borderId="1" xfId="5" applyFont="1" applyBorder="1" applyAlignment="1">
      <alignment horizontal="left" vertical="top"/>
    </xf>
    <xf numFmtId="2" fontId="2" fillId="0" borderId="1" xfId="5" applyNumberFormat="1" applyBorder="1" applyAlignment="1">
      <alignment horizontal="right" vertical="top"/>
    </xf>
    <xf numFmtId="2" fontId="2" fillId="0" borderId="2" xfId="5" applyNumberFormat="1" applyBorder="1" applyAlignment="1">
      <alignment horizontal="right" vertical="top"/>
    </xf>
    <xf numFmtId="2" fontId="2" fillId="0" borderId="2" xfId="5" applyNumberFormat="1" applyFont="1" applyBorder="1" applyAlignment="1">
      <alignment horizontal="right" vertical="top"/>
    </xf>
    <xf numFmtId="2" fontId="2" fillId="0" borderId="1" xfId="5" applyNumberFormat="1" applyFont="1" applyBorder="1" applyAlignment="1">
      <alignment horizontal="right" vertical="top"/>
    </xf>
    <xf numFmtId="14" fontId="0" fillId="0" borderId="5" xfId="0" applyNumberFormat="1" applyFont="1" applyBorder="1" applyAlignment="1">
      <alignment horizontal="center" vertical="top"/>
    </xf>
    <xf numFmtId="14" fontId="0" fillId="0" borderId="0" xfId="0" applyNumberFormat="1" applyFont="1" applyBorder="1" applyAlignment="1">
      <alignment horizontal="center" vertical="top"/>
    </xf>
    <xf numFmtId="14" fontId="0" fillId="0" borderId="3" xfId="0" applyNumberFormat="1" applyFont="1" applyBorder="1" applyAlignment="1">
      <alignment horizontal="center" vertical="top"/>
    </xf>
    <xf numFmtId="14" fontId="7" fillId="0" borderId="5" xfId="0" applyNumberFormat="1" applyFont="1" applyBorder="1" applyAlignment="1">
      <alignment horizontal="center" vertical="top"/>
    </xf>
    <xf numFmtId="14" fontId="7" fillId="0" borderId="3" xfId="0" applyNumberFormat="1" applyFont="1" applyBorder="1" applyAlignment="1">
      <alignment horizontal="center" vertical="top"/>
    </xf>
    <xf numFmtId="14" fontId="7" fillId="0" borderId="0" xfId="0" applyNumberFormat="1" applyFont="1" applyBorder="1" applyAlignment="1">
      <alignment horizontal="center" vertical="top"/>
    </xf>
    <xf numFmtId="14" fontId="10" fillId="0" borderId="5" xfId="0" applyNumberFormat="1" applyFont="1" applyBorder="1" applyAlignment="1">
      <alignment horizontal="center" vertical="top"/>
    </xf>
    <xf numFmtId="14" fontId="10" fillId="0" borderId="0" xfId="0" applyNumberFormat="1" applyFont="1" applyBorder="1" applyAlignment="1">
      <alignment horizontal="center" vertical="top"/>
    </xf>
    <xf numFmtId="14" fontId="10" fillId="0" borderId="3" xfId="0" applyNumberFormat="1" applyFont="1" applyBorder="1" applyAlignment="1">
      <alignment horizontal="center" vertical="top"/>
    </xf>
    <xf numFmtId="2" fontId="1" fillId="0" borderId="0" xfId="6" applyNumberFormat="1" applyAlignment="1">
      <alignment horizontal="center" vertical="top" wrapText="1"/>
    </xf>
    <xf numFmtId="2" fontId="1" fillId="0" borderId="0" xfId="6" applyNumberFormat="1" applyAlignment="1">
      <alignment horizontal="right" vertical="top"/>
    </xf>
    <xf numFmtId="0" fontId="1" fillId="0" borderId="0" xfId="6"/>
    <xf numFmtId="2" fontId="1" fillId="0" borderId="0" xfId="6" applyNumberFormat="1" applyAlignment="1">
      <alignment horizontal="center" vertical="top"/>
    </xf>
    <xf numFmtId="2" fontId="1" fillId="0" borderId="0" xfId="6" applyNumberFormat="1" applyAlignment="1">
      <alignment horizontal="right" vertical="top"/>
    </xf>
    <xf numFmtId="0" fontId="1" fillId="0" borderId="0" xfId="6" applyAlignment="1">
      <alignment horizontal="center" vertical="top"/>
    </xf>
    <xf numFmtId="2" fontId="1" fillId="0" borderId="0" xfId="6" applyNumberFormat="1" applyAlignment="1">
      <alignment horizontal="center" vertical="top"/>
    </xf>
    <xf numFmtId="2" fontId="1" fillId="0" borderId="0" xfId="6" applyNumberFormat="1" applyAlignment="1">
      <alignment horizontal="right" vertical="top"/>
    </xf>
    <xf numFmtId="0" fontId="1" fillId="0" borderId="0" xfId="6" applyAlignment="1">
      <alignment horizontal="center" vertical="top"/>
    </xf>
    <xf numFmtId="2" fontId="1" fillId="0" borderId="0" xfId="6" applyNumberFormat="1" applyAlignment="1">
      <alignment horizontal="center" vertical="top"/>
    </xf>
    <xf numFmtId="2" fontId="1" fillId="0" borderId="0" xfId="6" applyNumberFormat="1" applyAlignment="1">
      <alignment horizontal="right" vertical="top"/>
    </xf>
    <xf numFmtId="0" fontId="1" fillId="0" borderId="0" xfId="6" applyAlignment="1">
      <alignment horizontal="center" vertical="top"/>
    </xf>
    <xf numFmtId="14" fontId="1" fillId="0" borderId="0" xfId="6" applyNumberFormat="1" applyAlignment="1">
      <alignment horizontal="center" vertical="top"/>
    </xf>
    <xf numFmtId="0" fontId="1" fillId="0" borderId="1" xfId="6" applyBorder="1" applyAlignment="1">
      <alignment horizontal="left" vertical="top"/>
    </xf>
    <xf numFmtId="2" fontId="1" fillId="0" borderId="0" xfId="6" applyNumberFormat="1" applyAlignment="1">
      <alignment horizontal="right" vertical="top"/>
    </xf>
    <xf numFmtId="0" fontId="1" fillId="0" borderId="0" xfId="6"/>
    <xf numFmtId="0" fontId="1" fillId="0" borderId="0" xfId="6" applyAlignment="1">
      <alignment horizontal="center" vertical="top"/>
    </xf>
    <xf numFmtId="2" fontId="1" fillId="0" borderId="0" xfId="6" applyNumberFormat="1" applyAlignment="1">
      <alignment horizontal="center" vertical="top"/>
    </xf>
    <xf numFmtId="2" fontId="1" fillId="0" borderId="0" xfId="6" applyNumberFormat="1" applyAlignment="1">
      <alignment horizontal="right" vertical="top"/>
    </xf>
    <xf numFmtId="0" fontId="1" fillId="0" borderId="0" xfId="6" applyAlignment="1">
      <alignment horizontal="center" vertical="top"/>
    </xf>
    <xf numFmtId="14" fontId="1" fillId="0" borderId="0" xfId="6" applyNumberFormat="1" applyAlignment="1">
      <alignment horizontal="center" vertical="top"/>
    </xf>
    <xf numFmtId="2" fontId="1" fillId="0" borderId="0" xfId="6" applyNumberFormat="1" applyAlignment="1">
      <alignment horizontal="right" vertical="top"/>
    </xf>
    <xf numFmtId="0" fontId="1" fillId="0" borderId="0" xfId="6" applyAlignment="1">
      <alignment horizontal="center" vertical="top"/>
    </xf>
    <xf numFmtId="2" fontId="1" fillId="0" borderId="0" xfId="6" applyNumberFormat="1" applyAlignment="1">
      <alignment horizontal="center" vertical="top"/>
    </xf>
    <xf numFmtId="14" fontId="1" fillId="0" borderId="0" xfId="6" applyNumberFormat="1" applyAlignment="1">
      <alignment horizontal="center" vertical="top"/>
    </xf>
    <xf numFmtId="2" fontId="1" fillId="0" borderId="0" xfId="6" applyNumberFormat="1" applyAlignment="1">
      <alignment horizontal="right" vertical="top"/>
    </xf>
    <xf numFmtId="2" fontId="1" fillId="0" borderId="0" xfId="6" applyNumberFormat="1" applyAlignment="1">
      <alignment horizontal="center" vertical="top"/>
    </xf>
    <xf numFmtId="2" fontId="1" fillId="0" borderId="0" xfId="6" applyNumberFormat="1" applyAlignment="1">
      <alignment horizontal="right" vertical="top"/>
    </xf>
    <xf numFmtId="0" fontId="1" fillId="0" borderId="0" xfId="6"/>
    <xf numFmtId="2" fontId="1" fillId="0" borderId="0" xfId="6" applyNumberFormat="1" applyAlignment="1">
      <alignment horizontal="center" vertical="top"/>
    </xf>
    <xf numFmtId="2" fontId="1" fillId="0" borderId="0" xfId="6" applyNumberFormat="1" applyAlignment="1">
      <alignment horizontal="right" vertical="top"/>
    </xf>
    <xf numFmtId="2" fontId="1" fillId="0" borderId="0" xfId="6" applyNumberFormat="1" applyAlignment="1">
      <alignment horizontal="center" vertical="top"/>
    </xf>
    <xf numFmtId="2" fontId="1" fillId="0" borderId="0" xfId="6" applyNumberFormat="1" applyAlignment="1">
      <alignment horizontal="right" vertical="top"/>
    </xf>
    <xf numFmtId="0" fontId="1" fillId="0" borderId="0" xfId="6"/>
    <xf numFmtId="0" fontId="1" fillId="0" borderId="0" xfId="6" applyAlignment="1">
      <alignment horizontal="center" vertical="top"/>
    </xf>
    <xf numFmtId="2" fontId="1" fillId="0" borderId="0" xfId="6" applyNumberFormat="1" applyAlignment="1">
      <alignment horizontal="center" vertical="top"/>
    </xf>
    <xf numFmtId="14" fontId="1" fillId="0" borderId="0" xfId="6" applyNumberFormat="1" applyAlignment="1">
      <alignment horizontal="center" vertical="top"/>
    </xf>
    <xf numFmtId="2" fontId="1" fillId="0" borderId="0" xfId="6" applyNumberFormat="1" applyAlignment="1">
      <alignment horizontal="right" vertical="top"/>
    </xf>
    <xf numFmtId="0" fontId="1" fillId="0" borderId="0" xfId="6" applyAlignment="1">
      <alignment horizontal="center" vertical="top"/>
    </xf>
    <xf numFmtId="2" fontId="1" fillId="0" borderId="0" xfId="6" applyNumberFormat="1" applyAlignment="1">
      <alignment horizontal="center" vertical="top"/>
    </xf>
    <xf numFmtId="2" fontId="1" fillId="0" borderId="0" xfId="6" applyNumberFormat="1" applyAlignment="1">
      <alignment horizontal="right" vertical="top"/>
    </xf>
    <xf numFmtId="0" fontId="1" fillId="0" borderId="0" xfId="6" applyAlignment="1">
      <alignment horizontal="center" vertical="top"/>
    </xf>
    <xf numFmtId="2" fontId="1" fillId="0" borderId="0" xfId="6" applyNumberFormat="1" applyAlignment="1">
      <alignment horizontal="center" vertical="top"/>
    </xf>
    <xf numFmtId="14" fontId="1" fillId="0" borderId="0" xfId="6" applyNumberFormat="1" applyAlignment="1">
      <alignment horizontal="center" vertical="top"/>
    </xf>
    <xf numFmtId="2" fontId="1" fillId="0" borderId="0" xfId="6" applyNumberFormat="1" applyAlignment="1">
      <alignment horizontal="right" vertical="top"/>
    </xf>
    <xf numFmtId="14" fontId="1" fillId="0" borderId="0" xfId="6" applyNumberFormat="1" applyAlignment="1">
      <alignment horizontal="center" vertical="top"/>
    </xf>
    <xf numFmtId="2" fontId="1" fillId="0" borderId="0" xfId="6" applyNumberFormat="1" applyAlignment="1">
      <alignment horizontal="center" vertical="top"/>
    </xf>
    <xf numFmtId="0" fontId="1" fillId="0" borderId="0" xfId="6" applyAlignment="1">
      <alignment horizontal="center" vertical="top"/>
    </xf>
    <xf numFmtId="2" fontId="1" fillId="0" borderId="0" xfId="6" applyNumberFormat="1" applyAlignment="1">
      <alignment horizontal="right" vertical="top"/>
    </xf>
    <xf numFmtId="0" fontId="1" fillId="0" borderId="0" xfId="6"/>
    <xf numFmtId="0" fontId="1" fillId="0" borderId="0" xfId="6" applyAlignment="1">
      <alignment horizontal="center" vertical="top"/>
    </xf>
    <xf numFmtId="2" fontId="1" fillId="0" borderId="0" xfId="6" applyNumberFormat="1" applyAlignment="1">
      <alignment horizontal="center" vertical="top"/>
    </xf>
    <xf numFmtId="2" fontId="1" fillId="0" borderId="0" xfId="6" applyNumberFormat="1" applyAlignment="1">
      <alignment horizontal="right" vertical="top"/>
    </xf>
    <xf numFmtId="0" fontId="1" fillId="0" borderId="0" xfId="6" applyAlignment="1">
      <alignment horizontal="center" vertical="top"/>
    </xf>
    <xf numFmtId="2" fontId="1" fillId="0" borderId="0" xfId="6" applyNumberFormat="1" applyAlignment="1">
      <alignment horizontal="center" vertical="top"/>
    </xf>
    <xf numFmtId="14" fontId="1" fillId="0" borderId="0" xfId="6" applyNumberFormat="1" applyAlignment="1">
      <alignment horizontal="center" vertical="top"/>
    </xf>
    <xf numFmtId="2" fontId="1" fillId="0" borderId="0" xfId="6" applyNumberFormat="1" applyAlignment="1">
      <alignment horizontal="right" vertical="top"/>
    </xf>
    <xf numFmtId="0" fontId="1" fillId="0" borderId="0" xfId="6"/>
    <xf numFmtId="0" fontId="1" fillId="0" borderId="0" xfId="6" applyAlignment="1">
      <alignment horizontal="center" vertical="top"/>
    </xf>
    <xf numFmtId="2" fontId="1" fillId="0" borderId="0" xfId="6" applyNumberFormat="1" applyAlignment="1">
      <alignment horizontal="center" vertical="top"/>
    </xf>
    <xf numFmtId="14" fontId="1" fillId="0" borderId="0" xfId="6" applyNumberFormat="1" applyAlignment="1">
      <alignment horizontal="center" vertical="top"/>
    </xf>
    <xf numFmtId="2" fontId="1" fillId="0" borderId="0" xfId="6" applyNumberFormat="1" applyAlignment="1">
      <alignment horizontal="right" vertical="top"/>
    </xf>
    <xf numFmtId="0" fontId="1" fillId="0" borderId="0" xfId="6"/>
    <xf numFmtId="0" fontId="1" fillId="0" borderId="0" xfId="6" applyAlignment="1">
      <alignment horizontal="center" vertical="top"/>
    </xf>
    <xf numFmtId="2" fontId="1" fillId="0" borderId="0" xfId="6" applyNumberFormat="1" applyAlignment="1">
      <alignment horizontal="center" vertical="top"/>
    </xf>
    <xf numFmtId="14" fontId="1" fillId="0" borderId="0" xfId="6" applyNumberFormat="1" applyAlignment="1">
      <alignment horizontal="center" vertical="top"/>
    </xf>
    <xf numFmtId="2" fontId="1" fillId="0" borderId="0" xfId="6" applyNumberFormat="1" applyAlignment="1">
      <alignment horizontal="right" vertical="top"/>
    </xf>
    <xf numFmtId="2" fontId="1" fillId="0" borderId="0" xfId="6" applyNumberFormat="1" applyAlignment="1">
      <alignment horizontal="center" vertical="top"/>
    </xf>
    <xf numFmtId="2" fontId="1" fillId="0" borderId="0" xfId="6" applyNumberFormat="1" applyAlignment="1">
      <alignment horizontal="right" vertical="top"/>
    </xf>
    <xf numFmtId="0" fontId="1" fillId="0" borderId="0" xfId="6"/>
    <xf numFmtId="0" fontId="1" fillId="0" borderId="0" xfId="6" applyAlignment="1">
      <alignment horizontal="center" vertical="top"/>
    </xf>
    <xf numFmtId="2" fontId="1" fillId="0" borderId="0" xfId="6" applyNumberFormat="1" applyAlignment="1">
      <alignment horizontal="center" vertical="top"/>
    </xf>
    <xf numFmtId="2" fontId="1" fillId="0" borderId="0" xfId="6" applyNumberFormat="1" applyAlignment="1">
      <alignment horizontal="right" vertical="top"/>
    </xf>
    <xf numFmtId="0" fontId="1" fillId="0" borderId="0" xfId="6"/>
    <xf numFmtId="2" fontId="1" fillId="0" borderId="0" xfId="6" applyNumberFormat="1" applyAlignment="1">
      <alignment horizontal="right" vertical="top"/>
    </xf>
    <xf numFmtId="0" fontId="1" fillId="0" borderId="0" xfId="6"/>
    <xf numFmtId="0" fontId="1" fillId="0" borderId="0" xfId="6" applyAlignment="1">
      <alignment horizontal="center" vertical="top"/>
    </xf>
    <xf numFmtId="2" fontId="1" fillId="0" borderId="0" xfId="6" applyNumberFormat="1" applyAlignment="1">
      <alignment horizontal="center" vertical="top"/>
    </xf>
    <xf numFmtId="14" fontId="1" fillId="0" borderId="0" xfId="6" applyNumberFormat="1" applyAlignment="1">
      <alignment horizontal="center" vertical="top"/>
    </xf>
    <xf numFmtId="2" fontId="1" fillId="0" borderId="0" xfId="6" applyNumberFormat="1" applyAlignment="1">
      <alignment horizontal="right" vertical="top"/>
    </xf>
    <xf numFmtId="0" fontId="1" fillId="0" borderId="0" xfId="6"/>
    <xf numFmtId="0" fontId="1" fillId="0" borderId="0" xfId="6" applyAlignment="1">
      <alignment horizontal="center" vertical="top"/>
    </xf>
    <xf numFmtId="2" fontId="1" fillId="0" borderId="0" xfId="6" applyNumberFormat="1" applyAlignment="1">
      <alignment horizontal="center" vertical="top"/>
    </xf>
    <xf numFmtId="2" fontId="1" fillId="0" borderId="0" xfId="6" applyNumberFormat="1" applyAlignment="1">
      <alignment horizontal="right" vertical="top"/>
    </xf>
    <xf numFmtId="14" fontId="1" fillId="0" borderId="0" xfId="6" applyNumberFormat="1" applyAlignment="1">
      <alignment horizontal="center" vertical="top"/>
    </xf>
    <xf numFmtId="2" fontId="1" fillId="0" borderId="0" xfId="6" applyNumberFormat="1" applyAlignment="1">
      <alignment horizontal="center" vertical="top"/>
    </xf>
    <xf numFmtId="0" fontId="1" fillId="0" borderId="0" xfId="6" applyAlignment="1">
      <alignment horizontal="center" vertical="top"/>
    </xf>
    <xf numFmtId="2" fontId="1" fillId="0" borderId="0" xfId="6" applyNumberFormat="1" applyAlignment="1">
      <alignment horizontal="right" vertical="top"/>
    </xf>
    <xf numFmtId="0" fontId="1" fillId="0" borderId="0" xfId="6"/>
    <xf numFmtId="0" fontId="1" fillId="0" borderId="0" xfId="6" applyAlignment="1">
      <alignment horizontal="center" vertical="top"/>
    </xf>
    <xf numFmtId="2" fontId="1" fillId="0" borderId="0" xfId="6" applyNumberFormat="1" applyAlignment="1">
      <alignment horizontal="center" vertical="top"/>
    </xf>
    <xf numFmtId="2" fontId="1" fillId="0" borderId="0" xfId="6" applyNumberFormat="1" applyAlignment="1">
      <alignment horizontal="right" vertical="top"/>
    </xf>
    <xf numFmtId="0" fontId="1" fillId="0" borderId="0" xfId="6"/>
    <xf numFmtId="0" fontId="1" fillId="0" borderId="0" xfId="6" applyAlignment="1">
      <alignment horizontal="center" vertical="top"/>
    </xf>
    <xf numFmtId="2" fontId="1" fillId="0" borderId="0" xfId="6" applyNumberFormat="1" applyAlignment="1">
      <alignment horizontal="center" vertical="top"/>
    </xf>
    <xf numFmtId="2" fontId="1" fillId="0" borderId="0" xfId="6" applyNumberFormat="1" applyAlignment="1">
      <alignment horizontal="right" vertical="top"/>
    </xf>
    <xf numFmtId="0" fontId="1" fillId="0" borderId="0" xfId="6"/>
    <xf numFmtId="0" fontId="1" fillId="0" borderId="0" xfId="6" applyAlignment="1">
      <alignment horizontal="center" vertical="top"/>
    </xf>
    <xf numFmtId="2" fontId="1" fillId="0" borderId="0" xfId="6" applyNumberFormat="1" applyAlignment="1">
      <alignment horizontal="center" vertical="top"/>
    </xf>
    <xf numFmtId="2" fontId="1" fillId="0" borderId="0" xfId="6" applyNumberFormat="1" applyAlignment="1">
      <alignment horizontal="right" vertical="top"/>
    </xf>
    <xf numFmtId="0" fontId="1" fillId="0" borderId="0" xfId="6"/>
    <xf numFmtId="0" fontId="1" fillId="0" borderId="0" xfId="6" applyAlignment="1">
      <alignment horizontal="center" vertical="top"/>
    </xf>
    <xf numFmtId="2" fontId="1" fillId="0" borderId="0" xfId="6" applyNumberFormat="1" applyAlignment="1">
      <alignment horizontal="center" vertical="top"/>
    </xf>
    <xf numFmtId="2" fontId="1" fillId="0" borderId="0" xfId="6" applyNumberFormat="1" applyAlignment="1">
      <alignment horizontal="right" vertical="top"/>
    </xf>
    <xf numFmtId="0" fontId="1" fillId="0" borderId="0" xfId="6"/>
    <xf numFmtId="0" fontId="1" fillId="0" borderId="0" xfId="6" applyAlignment="1">
      <alignment horizontal="center" vertical="top"/>
    </xf>
    <xf numFmtId="2" fontId="1" fillId="0" borderId="0" xfId="6" applyNumberFormat="1" applyAlignment="1">
      <alignment horizontal="center" vertical="top"/>
    </xf>
    <xf numFmtId="2" fontId="1" fillId="0" borderId="0" xfId="6" applyNumberFormat="1" applyAlignment="1">
      <alignment horizontal="right" vertical="top"/>
    </xf>
    <xf numFmtId="0" fontId="1" fillId="0" borderId="0" xfId="6" applyAlignment="1">
      <alignment horizontal="center" vertical="top"/>
    </xf>
    <xf numFmtId="2" fontId="1" fillId="0" borderId="0" xfId="6" applyNumberFormat="1" applyAlignment="1">
      <alignment horizontal="center" vertical="top"/>
    </xf>
    <xf numFmtId="2" fontId="1" fillId="0" borderId="0" xfId="6" applyNumberFormat="1" applyAlignment="1">
      <alignment horizontal="right" vertical="top"/>
    </xf>
    <xf numFmtId="0" fontId="1" fillId="0" borderId="0" xfId="6"/>
    <xf numFmtId="2" fontId="1" fillId="0" borderId="0" xfId="6" applyNumberFormat="1" applyAlignment="1">
      <alignment horizontal="center" vertical="top"/>
    </xf>
    <xf numFmtId="2" fontId="1" fillId="0" borderId="0" xfId="6" applyNumberFormat="1" applyAlignment="1">
      <alignment horizontal="right" vertical="top"/>
    </xf>
    <xf numFmtId="0" fontId="1" fillId="0" borderId="0" xfId="6"/>
    <xf numFmtId="0" fontId="1" fillId="0" borderId="0" xfId="6" applyAlignment="1">
      <alignment horizontal="center" vertical="top"/>
    </xf>
    <xf numFmtId="2" fontId="1" fillId="0" borderId="0" xfId="6" applyNumberFormat="1" applyAlignment="1">
      <alignment horizontal="center" vertical="top"/>
    </xf>
    <xf numFmtId="2" fontId="1" fillId="0" borderId="0" xfId="6" applyNumberFormat="1" applyAlignment="1">
      <alignment horizontal="right" vertical="top"/>
    </xf>
    <xf numFmtId="2" fontId="1" fillId="0" borderId="0" xfId="6" applyNumberFormat="1" applyAlignment="1">
      <alignment horizontal="center" vertical="top"/>
    </xf>
    <xf numFmtId="2" fontId="1" fillId="0" borderId="0" xfId="6" applyNumberFormat="1" applyAlignment="1">
      <alignment horizontal="right" vertical="top"/>
    </xf>
    <xf numFmtId="2" fontId="1" fillId="0" borderId="0" xfId="6" applyNumberFormat="1" applyAlignment="1">
      <alignment horizontal="right" vertical="top"/>
    </xf>
    <xf numFmtId="0" fontId="1" fillId="0" borderId="0" xfId="6"/>
    <xf numFmtId="0" fontId="1" fillId="0" borderId="0" xfId="6" applyAlignment="1">
      <alignment horizontal="center" vertical="top"/>
    </xf>
    <xf numFmtId="2" fontId="1" fillId="0" borderId="0" xfId="6" applyNumberFormat="1" applyAlignment="1">
      <alignment horizontal="center" vertical="top"/>
    </xf>
    <xf numFmtId="2" fontId="1" fillId="0" borderId="0" xfId="6" applyNumberFormat="1" applyAlignment="1">
      <alignment horizontal="right" vertical="top"/>
    </xf>
    <xf numFmtId="0" fontId="1" fillId="0" borderId="0" xfId="6"/>
    <xf numFmtId="2" fontId="1" fillId="0" borderId="0" xfId="6" applyNumberFormat="1" applyAlignment="1">
      <alignment horizontal="center" vertical="top"/>
    </xf>
    <xf numFmtId="2" fontId="1" fillId="0" borderId="0" xfId="6" applyNumberFormat="1" applyAlignment="1">
      <alignment horizontal="right" vertical="top"/>
    </xf>
    <xf numFmtId="2" fontId="1" fillId="0" borderId="0" xfId="6" applyNumberFormat="1" applyAlignment="1">
      <alignment horizontal="right" vertical="top"/>
    </xf>
    <xf numFmtId="0" fontId="1" fillId="0" borderId="0" xfId="6" applyAlignment="1">
      <alignment horizontal="center" vertical="top"/>
    </xf>
    <xf numFmtId="2" fontId="1" fillId="0" borderId="0" xfId="6" applyNumberFormat="1" applyAlignment="1">
      <alignment horizontal="center" vertical="top"/>
    </xf>
    <xf numFmtId="2" fontId="1" fillId="0" borderId="0" xfId="6" applyNumberFormat="1" applyAlignment="1">
      <alignment horizontal="right" vertical="top"/>
    </xf>
    <xf numFmtId="0" fontId="1" fillId="0" borderId="0" xfId="6"/>
    <xf numFmtId="0" fontId="1" fillId="0" borderId="0" xfId="6" applyAlignment="1">
      <alignment horizontal="center" vertical="top"/>
    </xf>
    <xf numFmtId="2" fontId="1" fillId="0" borderId="0" xfId="6" applyNumberFormat="1" applyAlignment="1">
      <alignment horizontal="center" vertical="top"/>
    </xf>
    <xf numFmtId="2" fontId="1" fillId="0" borderId="0" xfId="6" applyNumberFormat="1" applyAlignment="1">
      <alignment horizontal="right" vertical="top"/>
    </xf>
    <xf numFmtId="0" fontId="1" fillId="0" borderId="0" xfId="6" applyAlignment="1">
      <alignment horizontal="center" vertical="top"/>
    </xf>
    <xf numFmtId="2" fontId="1" fillId="0" borderId="0" xfId="6" applyNumberFormat="1" applyAlignment="1">
      <alignment horizontal="center" vertical="top"/>
    </xf>
    <xf numFmtId="2" fontId="1" fillId="0" borderId="0" xfId="6" applyNumberFormat="1" applyAlignment="1">
      <alignment horizontal="right" vertical="top"/>
    </xf>
    <xf numFmtId="0" fontId="1" fillId="0" borderId="0" xfId="6" applyAlignment="1">
      <alignment horizontal="center" vertical="top"/>
    </xf>
    <xf numFmtId="2" fontId="1" fillId="0" borderId="0" xfId="6" applyNumberFormat="1" applyAlignment="1">
      <alignment horizontal="center" vertical="top"/>
    </xf>
    <xf numFmtId="2" fontId="1" fillId="0" borderId="0" xfId="6" applyNumberFormat="1" applyAlignment="1">
      <alignment horizontal="right" vertical="top"/>
    </xf>
    <xf numFmtId="0" fontId="1" fillId="0" borderId="0" xfId="6"/>
    <xf numFmtId="0" fontId="1" fillId="0" borderId="0" xfId="6" applyAlignment="1">
      <alignment horizontal="center" vertical="top"/>
    </xf>
    <xf numFmtId="2" fontId="1" fillId="0" borderId="0" xfId="6" applyNumberFormat="1" applyAlignment="1">
      <alignment horizontal="center" vertical="top"/>
    </xf>
    <xf numFmtId="2" fontId="1" fillId="0" borderId="0" xfId="6" applyNumberFormat="1" applyAlignment="1">
      <alignment horizontal="right" vertical="top"/>
    </xf>
    <xf numFmtId="2" fontId="1" fillId="0" borderId="0" xfId="6" applyNumberFormat="1" applyAlignment="1">
      <alignment horizontal="center" vertical="top"/>
    </xf>
    <xf numFmtId="0" fontId="1" fillId="0" borderId="0" xfId="6" applyAlignment="1">
      <alignment horizontal="center" vertical="top"/>
    </xf>
    <xf numFmtId="2" fontId="1" fillId="0" borderId="0" xfId="6" applyNumberFormat="1" applyAlignment="1">
      <alignment horizontal="right" vertical="top"/>
    </xf>
    <xf numFmtId="2" fontId="1" fillId="0" borderId="0" xfId="6" applyNumberFormat="1" applyAlignment="1">
      <alignment horizontal="center" vertical="top"/>
    </xf>
    <xf numFmtId="2" fontId="1" fillId="0" borderId="0" xfId="6" applyNumberFormat="1" applyAlignment="1">
      <alignment horizontal="right" vertical="top"/>
    </xf>
    <xf numFmtId="0" fontId="1" fillId="0" borderId="0" xfId="6"/>
    <xf numFmtId="0" fontId="1" fillId="0" borderId="0" xfId="6" applyAlignment="1">
      <alignment horizontal="center" vertical="top"/>
    </xf>
    <xf numFmtId="2" fontId="1" fillId="0" borderId="0" xfId="6" applyNumberFormat="1" applyAlignment="1">
      <alignment horizontal="center" vertical="top"/>
    </xf>
    <xf numFmtId="2" fontId="1" fillId="0" borderId="0" xfId="6" applyNumberFormat="1" applyAlignment="1">
      <alignment horizontal="right" vertical="top"/>
    </xf>
    <xf numFmtId="2" fontId="1" fillId="0" borderId="3" xfId="6" applyNumberFormat="1" applyBorder="1" applyAlignment="1">
      <alignment horizontal="right" vertical="top"/>
    </xf>
    <xf numFmtId="2" fontId="1" fillId="0" borderId="3" xfId="6" applyNumberFormat="1" applyBorder="1" applyAlignment="1">
      <alignment horizontal="center" vertical="top"/>
    </xf>
    <xf numFmtId="0" fontId="1" fillId="0" borderId="3" xfId="6" applyBorder="1" applyAlignment="1">
      <alignment horizontal="center" vertical="top"/>
    </xf>
    <xf numFmtId="2" fontId="1" fillId="0" borderId="3" xfId="6" applyNumberFormat="1" applyFont="1" applyBorder="1" applyAlignment="1">
      <alignment horizontal="center" vertical="top"/>
    </xf>
    <xf numFmtId="0" fontId="1" fillId="0" borderId="3" xfId="6" applyFont="1" applyBorder="1" applyAlignment="1">
      <alignment horizontal="center" vertical="top"/>
    </xf>
    <xf numFmtId="2" fontId="1" fillId="0" borderId="3" xfId="6" applyNumberFormat="1" applyFont="1" applyBorder="1" applyAlignment="1">
      <alignment horizontal="right" vertical="top"/>
    </xf>
    <xf numFmtId="0" fontId="1" fillId="0" borderId="7" xfId="6" applyFont="1" applyBorder="1" applyAlignment="1">
      <alignment horizontal="center" vertical="top"/>
    </xf>
    <xf numFmtId="2" fontId="1" fillId="0" borderId="7" xfId="6" applyNumberFormat="1" applyFont="1" applyBorder="1" applyAlignment="1">
      <alignment horizontal="center" vertical="top"/>
    </xf>
    <xf numFmtId="2" fontId="1" fillId="0" borderId="7" xfId="6" applyNumberFormat="1" applyFont="1" applyBorder="1" applyAlignment="1">
      <alignment horizontal="right" vertical="top"/>
    </xf>
    <xf numFmtId="0" fontId="1" fillId="0" borderId="2" xfId="6" applyFont="1" applyBorder="1" applyAlignment="1">
      <alignment horizontal="left" vertical="top"/>
    </xf>
    <xf numFmtId="0" fontId="1" fillId="0" borderId="2" xfId="6" applyBorder="1" applyAlignment="1">
      <alignment horizontal="left" vertical="top"/>
    </xf>
    <xf numFmtId="0" fontId="1" fillId="0" borderId="4" xfId="6" applyFont="1" applyBorder="1" applyAlignment="1">
      <alignment horizontal="left" vertical="top"/>
    </xf>
    <xf numFmtId="2" fontId="1" fillId="0" borderId="1" xfId="6" applyNumberFormat="1" applyBorder="1" applyAlignment="1">
      <alignment horizontal="right" vertical="top"/>
    </xf>
    <xf numFmtId="2" fontId="1" fillId="0" borderId="2" xfId="6" applyNumberFormat="1" applyFont="1" applyBorder="1" applyAlignment="1">
      <alignment horizontal="right" vertical="top"/>
    </xf>
    <xf numFmtId="2" fontId="1" fillId="0" borderId="2" xfId="6" applyNumberFormat="1" applyBorder="1" applyAlignment="1">
      <alignment horizontal="right" vertical="top"/>
    </xf>
    <xf numFmtId="2" fontId="1" fillId="0" borderId="4" xfId="6" applyNumberFormat="1" applyFont="1" applyBorder="1" applyAlignment="1">
      <alignment horizontal="right" vertical="top"/>
    </xf>
    <xf numFmtId="0" fontId="1" fillId="0" borderId="3" xfId="6" applyBorder="1"/>
    <xf numFmtId="2" fontId="1" fillId="0" borderId="3" xfId="2" applyNumberFormat="1" applyFont="1" applyBorder="1"/>
  </cellXfs>
  <cellStyles count="7">
    <cellStyle name="Normal" xfId="0" builtinId="0"/>
    <cellStyle name="Normal 2" xfId="1"/>
    <cellStyle name="Normal 3" xfId="2"/>
    <cellStyle name="Normal 4" xfId="3"/>
    <cellStyle name="Normal 5" xfId="4"/>
    <cellStyle name="Normal 6" xfId="5"/>
    <cellStyle name="Normal 7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799"/>
  <sheetViews>
    <sheetView tabSelected="1" zoomScale="80" zoomScaleNormal="80" workbookViewId="0">
      <pane ySplit="1" topLeftCell="A290" activePane="bottomLeft" state="frozen"/>
      <selection pane="bottomLeft" activeCell="I200" sqref="I200"/>
    </sheetView>
  </sheetViews>
  <sheetFormatPr defaultColWidth="15.140625" defaultRowHeight="15" customHeight="1" x14ac:dyDescent="0.25"/>
  <cols>
    <col min="1" max="1" width="10.7109375" style="8" bestFit="1" customWidth="1"/>
    <col min="2" max="2" width="6" style="6" bestFit="1" customWidth="1"/>
    <col min="3" max="3" width="13.85546875" style="8" customWidth="1"/>
    <col min="4" max="4" width="21" style="5" bestFit="1" customWidth="1"/>
    <col min="5" max="5" width="8.28515625" style="16" bestFit="1" customWidth="1"/>
    <col min="6" max="6" width="6" style="2" bestFit="1" customWidth="1"/>
    <col min="7" max="7" width="7.28515625" style="2" bestFit="1" customWidth="1"/>
    <col min="8" max="8" width="5" style="5" bestFit="1" customWidth="1"/>
    <col min="9" max="9" width="5.140625" style="16" bestFit="1" customWidth="1"/>
    <col min="10" max="10" width="5.7109375" style="5" bestFit="1" customWidth="1"/>
    <col min="11" max="11" width="11" style="16" bestFit="1" customWidth="1"/>
    <col min="12" max="12" width="5.85546875" style="2" customWidth="1"/>
    <col min="13" max="13" width="6.5703125" style="5" bestFit="1" customWidth="1"/>
    <col min="14" max="14" width="14.42578125" style="2" customWidth="1"/>
    <col min="15" max="15" width="7" style="2" bestFit="1" customWidth="1"/>
    <col min="16" max="16" width="8.5703125" style="5" bestFit="1" customWidth="1"/>
    <col min="17" max="17" width="15.28515625" style="16" bestFit="1" customWidth="1"/>
    <col min="18" max="18" width="12" style="2" bestFit="1" customWidth="1"/>
    <col min="19" max="19" width="13.28515625" style="5" customWidth="1"/>
    <col min="20" max="22" width="13.28515625" style="2" customWidth="1"/>
    <col min="23" max="16384" width="15.140625" style="2"/>
  </cols>
  <sheetData>
    <row r="1" spans="1:19" ht="14.25" customHeight="1" x14ac:dyDescent="0.25">
      <c r="A1" s="9" t="s">
        <v>0</v>
      </c>
      <c r="B1" s="10" t="s">
        <v>1</v>
      </c>
      <c r="C1" s="9" t="s">
        <v>2</v>
      </c>
      <c r="D1" s="12" t="s">
        <v>3</v>
      </c>
      <c r="E1" s="63" t="s">
        <v>4</v>
      </c>
      <c r="F1" s="11" t="s">
        <v>5</v>
      </c>
      <c r="G1" s="11" t="s">
        <v>6</v>
      </c>
      <c r="H1" s="12" t="s">
        <v>7</v>
      </c>
      <c r="I1" s="63" t="s">
        <v>8</v>
      </c>
      <c r="J1" s="12" t="s">
        <v>9</v>
      </c>
      <c r="K1" s="63" t="s">
        <v>125</v>
      </c>
      <c r="L1" s="11" t="s">
        <v>10</v>
      </c>
      <c r="M1" s="12" t="s">
        <v>11</v>
      </c>
      <c r="N1" s="11" t="s">
        <v>126</v>
      </c>
      <c r="O1" s="11" t="s">
        <v>12</v>
      </c>
      <c r="P1" s="12" t="s">
        <v>13</v>
      </c>
      <c r="Q1" s="63" t="s">
        <v>143</v>
      </c>
      <c r="R1" s="11" t="s">
        <v>141</v>
      </c>
      <c r="S1" s="12" t="s">
        <v>142</v>
      </c>
    </row>
    <row r="2" spans="1:19" ht="14.25" customHeight="1" x14ac:dyDescent="0.25">
      <c r="A2" s="252">
        <v>42736</v>
      </c>
      <c r="B2" s="14">
        <v>0.53472222222222221</v>
      </c>
      <c r="C2" s="36" t="s">
        <v>15</v>
      </c>
      <c r="D2" s="1" t="s">
        <v>39</v>
      </c>
      <c r="F2" s="16"/>
      <c r="G2" s="16"/>
      <c r="H2" s="1">
        <v>1</v>
      </c>
      <c r="L2" s="3">
        <v>15</v>
      </c>
      <c r="M2" s="1">
        <v>17.5</v>
      </c>
      <c r="N2" s="15">
        <f>IF(H2=1, (K2-1), -1)</f>
        <v>-1</v>
      </c>
      <c r="O2" s="15">
        <f>IF(I2=1, (L2-1), -1)</f>
        <v>-1</v>
      </c>
      <c r="P2" s="1">
        <f>IF(I2=1, (M2-1), -1)</f>
        <v>-1</v>
      </c>
      <c r="Q2" s="15">
        <f>N2</f>
        <v>-1</v>
      </c>
      <c r="R2" s="15">
        <f>O2</f>
        <v>-1</v>
      </c>
      <c r="S2" s="13">
        <f>P2</f>
        <v>-1</v>
      </c>
    </row>
    <row r="3" spans="1:19" ht="14.25" customHeight="1" x14ac:dyDescent="0.25">
      <c r="A3" s="252"/>
      <c r="B3" s="14">
        <v>0.56944444444444442</v>
      </c>
      <c r="C3" s="36" t="s">
        <v>26</v>
      </c>
      <c r="D3" s="1" t="s">
        <v>27</v>
      </c>
      <c r="F3" s="15">
        <v>1</v>
      </c>
      <c r="G3" s="16"/>
      <c r="L3" s="3">
        <v>9</v>
      </c>
      <c r="M3" s="1">
        <v>10.45</v>
      </c>
      <c r="N3" s="15">
        <f t="shared" ref="N3:N66" si="0">IF(H3=1, (K3-1), -1)</f>
        <v>-1</v>
      </c>
      <c r="O3" s="15">
        <f t="shared" ref="O3:O66" si="1">IF(I3=1, (L3-1), -1)</f>
        <v>-1</v>
      </c>
      <c r="P3" s="1">
        <f t="shared" ref="P3:P66" si="2">IF(I3=1, (M3-1), -1)</f>
        <v>-1</v>
      </c>
      <c r="Q3" s="15">
        <f>Q2+N3</f>
        <v>-2</v>
      </c>
      <c r="R3" s="15">
        <f>R2+O3</f>
        <v>-2</v>
      </c>
      <c r="S3" s="13">
        <f>S2+P3</f>
        <v>-2</v>
      </c>
    </row>
    <row r="4" spans="1:19" ht="14.25" customHeight="1" x14ac:dyDescent="0.25">
      <c r="A4" s="252"/>
      <c r="B4" s="14">
        <v>0.58333333333333337</v>
      </c>
      <c r="C4" s="36" t="s">
        <v>15</v>
      </c>
      <c r="D4" s="1" t="s">
        <v>19</v>
      </c>
      <c r="E4" s="15">
        <v>1</v>
      </c>
      <c r="F4" s="16"/>
      <c r="G4" s="16"/>
      <c r="H4" s="1">
        <v>1</v>
      </c>
      <c r="J4" s="1">
        <v>1</v>
      </c>
      <c r="K4" s="15"/>
      <c r="L4" s="3">
        <v>3.75</v>
      </c>
      <c r="M4" s="1">
        <v>4</v>
      </c>
      <c r="N4" s="15">
        <f t="shared" si="0"/>
        <v>-1</v>
      </c>
      <c r="O4" s="15">
        <f t="shared" si="1"/>
        <v>-1</v>
      </c>
      <c r="P4" s="1">
        <f t="shared" si="2"/>
        <v>-1</v>
      </c>
      <c r="Q4" s="15">
        <f t="shared" ref="Q4:Q67" si="3">Q3+N4</f>
        <v>-3</v>
      </c>
      <c r="R4" s="15">
        <f t="shared" ref="R4:R67" si="4">R3+O4</f>
        <v>-3</v>
      </c>
      <c r="S4" s="13">
        <f t="shared" ref="S4:S67" si="5">S3+P4</f>
        <v>-3</v>
      </c>
    </row>
    <row r="5" spans="1:19" ht="14.25" customHeight="1" x14ac:dyDescent="0.25">
      <c r="A5" s="252"/>
      <c r="B5" s="14">
        <v>0.59375</v>
      </c>
      <c r="C5" s="36" t="s">
        <v>26</v>
      </c>
      <c r="D5" s="1" t="s">
        <v>28</v>
      </c>
      <c r="F5" s="15">
        <v>1</v>
      </c>
      <c r="G5" s="16"/>
      <c r="J5" s="1">
        <v>1</v>
      </c>
      <c r="K5" s="15"/>
      <c r="L5" s="3">
        <v>7</v>
      </c>
      <c r="M5" s="1">
        <v>7.38</v>
      </c>
      <c r="N5" s="15">
        <f t="shared" si="0"/>
        <v>-1</v>
      </c>
      <c r="O5" s="15">
        <f t="shared" si="1"/>
        <v>-1</v>
      </c>
      <c r="P5" s="1">
        <f t="shared" si="2"/>
        <v>-1</v>
      </c>
      <c r="Q5" s="15">
        <f t="shared" si="3"/>
        <v>-4</v>
      </c>
      <c r="R5" s="15">
        <f t="shared" si="4"/>
        <v>-4</v>
      </c>
      <c r="S5" s="13">
        <f t="shared" si="5"/>
        <v>-4</v>
      </c>
    </row>
    <row r="6" spans="1:19" ht="14.25" customHeight="1" x14ac:dyDescent="0.25">
      <c r="A6" s="252"/>
      <c r="B6" s="14">
        <v>0.59375</v>
      </c>
      <c r="C6" s="36" t="s">
        <v>26</v>
      </c>
      <c r="D6" s="1" t="s">
        <v>40</v>
      </c>
      <c r="F6" s="16"/>
      <c r="G6" s="15">
        <v>1</v>
      </c>
      <c r="L6" s="3">
        <v>6</v>
      </c>
      <c r="M6" s="1">
        <v>6.81</v>
      </c>
      <c r="N6" s="15">
        <f t="shared" si="0"/>
        <v>-1</v>
      </c>
      <c r="O6" s="15">
        <f t="shared" si="1"/>
        <v>-1</v>
      </c>
      <c r="P6" s="1">
        <f t="shared" si="2"/>
        <v>-1</v>
      </c>
      <c r="Q6" s="15">
        <f t="shared" si="3"/>
        <v>-5</v>
      </c>
      <c r="R6" s="15">
        <f t="shared" si="4"/>
        <v>-5</v>
      </c>
      <c r="S6" s="13">
        <f t="shared" si="5"/>
        <v>-5</v>
      </c>
    </row>
    <row r="7" spans="1:19" ht="14.25" customHeight="1" x14ac:dyDescent="0.25">
      <c r="A7" s="252"/>
      <c r="B7" s="14">
        <v>0.60763888888888884</v>
      </c>
      <c r="C7" s="36" t="s">
        <v>15</v>
      </c>
      <c r="D7" s="1" t="s">
        <v>16</v>
      </c>
      <c r="F7" s="16"/>
      <c r="G7" s="16"/>
      <c r="H7" s="1">
        <v>1</v>
      </c>
      <c r="L7" s="3">
        <v>8.5</v>
      </c>
      <c r="M7" s="1">
        <v>8.92</v>
      </c>
      <c r="N7" s="15">
        <f t="shared" si="0"/>
        <v>-1</v>
      </c>
      <c r="O7" s="15">
        <f t="shared" si="1"/>
        <v>-1</v>
      </c>
      <c r="P7" s="1">
        <f t="shared" si="2"/>
        <v>-1</v>
      </c>
      <c r="Q7" s="15">
        <f t="shared" si="3"/>
        <v>-6</v>
      </c>
      <c r="R7" s="15">
        <f t="shared" si="4"/>
        <v>-6</v>
      </c>
      <c r="S7" s="13">
        <f t="shared" si="5"/>
        <v>-6</v>
      </c>
    </row>
    <row r="8" spans="1:19" ht="14.25" customHeight="1" x14ac:dyDescent="0.25">
      <c r="A8" s="252"/>
      <c r="B8" s="14">
        <v>0.61458333333333337</v>
      </c>
      <c r="C8" s="36" t="s">
        <v>24</v>
      </c>
      <c r="D8" s="1" t="s">
        <v>25</v>
      </c>
      <c r="E8" s="15">
        <v>1</v>
      </c>
      <c r="F8" s="16"/>
      <c r="G8" s="16"/>
      <c r="L8" s="3">
        <v>8</v>
      </c>
      <c r="M8" s="1">
        <v>10.5</v>
      </c>
      <c r="N8" s="15">
        <f t="shared" si="0"/>
        <v>-1</v>
      </c>
      <c r="O8" s="15">
        <f t="shared" si="1"/>
        <v>-1</v>
      </c>
      <c r="P8" s="1">
        <f t="shared" si="2"/>
        <v>-1</v>
      </c>
      <c r="Q8" s="15">
        <f t="shared" si="3"/>
        <v>-7</v>
      </c>
      <c r="R8" s="15">
        <f t="shared" si="4"/>
        <v>-7</v>
      </c>
      <c r="S8" s="13">
        <f t="shared" si="5"/>
        <v>-7</v>
      </c>
    </row>
    <row r="9" spans="1:19" ht="14.25" customHeight="1" x14ac:dyDescent="0.25">
      <c r="A9" s="252"/>
      <c r="B9" s="14">
        <v>0.61458333333333337</v>
      </c>
      <c r="C9" s="36" t="s">
        <v>24</v>
      </c>
      <c r="D9" s="1" t="s">
        <v>41</v>
      </c>
      <c r="F9" s="16"/>
      <c r="G9" s="15">
        <v>1</v>
      </c>
      <c r="J9" s="1">
        <v>1</v>
      </c>
      <c r="K9" s="15"/>
      <c r="L9" s="3">
        <v>7.5</v>
      </c>
      <c r="M9" s="1">
        <v>8.4</v>
      </c>
      <c r="N9" s="15">
        <f t="shared" si="0"/>
        <v>-1</v>
      </c>
      <c r="O9" s="15">
        <f t="shared" si="1"/>
        <v>-1</v>
      </c>
      <c r="P9" s="1">
        <f t="shared" si="2"/>
        <v>-1</v>
      </c>
      <c r="Q9" s="15">
        <f t="shared" si="3"/>
        <v>-8</v>
      </c>
      <c r="R9" s="15">
        <f t="shared" si="4"/>
        <v>-8</v>
      </c>
      <c r="S9" s="13">
        <f t="shared" si="5"/>
        <v>-8</v>
      </c>
    </row>
    <row r="10" spans="1:19" ht="14.25" customHeight="1" x14ac:dyDescent="0.25">
      <c r="A10" s="252"/>
      <c r="B10" s="14">
        <v>0.625</v>
      </c>
      <c r="C10" s="36" t="s">
        <v>42</v>
      </c>
      <c r="D10" s="1" t="s">
        <v>43</v>
      </c>
      <c r="F10" s="16"/>
      <c r="G10" s="16"/>
      <c r="H10" s="1">
        <v>1</v>
      </c>
      <c r="L10" s="3">
        <v>10</v>
      </c>
      <c r="M10" s="1">
        <v>10.72</v>
      </c>
      <c r="N10" s="15">
        <f t="shared" si="0"/>
        <v>-1</v>
      </c>
      <c r="O10" s="15">
        <f t="shared" si="1"/>
        <v>-1</v>
      </c>
      <c r="P10" s="1">
        <f t="shared" si="2"/>
        <v>-1</v>
      </c>
      <c r="Q10" s="15">
        <f t="shared" si="3"/>
        <v>-9</v>
      </c>
      <c r="R10" s="15">
        <f t="shared" si="4"/>
        <v>-9</v>
      </c>
      <c r="S10" s="13">
        <f t="shared" si="5"/>
        <v>-9</v>
      </c>
    </row>
    <row r="11" spans="1:19" ht="14.25" customHeight="1" x14ac:dyDescent="0.25">
      <c r="A11" s="252"/>
      <c r="B11" s="14">
        <v>0.62847222222222221</v>
      </c>
      <c r="C11" s="36" t="s">
        <v>44</v>
      </c>
      <c r="D11" s="1" t="s">
        <v>45</v>
      </c>
      <c r="E11" s="15">
        <v>1</v>
      </c>
      <c r="F11" s="16"/>
      <c r="G11" s="15">
        <v>1</v>
      </c>
      <c r="I11" s="15">
        <v>1</v>
      </c>
      <c r="K11" s="16">
        <v>3.75</v>
      </c>
      <c r="L11" s="3">
        <v>3.75</v>
      </c>
      <c r="M11" s="1">
        <v>3.9</v>
      </c>
      <c r="N11" s="15">
        <v>2.75</v>
      </c>
      <c r="O11" s="15">
        <f t="shared" si="1"/>
        <v>2.75</v>
      </c>
      <c r="P11" s="1">
        <f t="shared" si="2"/>
        <v>2.9</v>
      </c>
      <c r="Q11" s="15">
        <f t="shared" si="3"/>
        <v>-6.25</v>
      </c>
      <c r="R11" s="15">
        <f t="shared" si="4"/>
        <v>-6.25</v>
      </c>
      <c r="S11" s="13">
        <f t="shared" si="5"/>
        <v>-6.1</v>
      </c>
    </row>
    <row r="12" spans="1:19" ht="14.25" customHeight="1" x14ac:dyDescent="0.25">
      <c r="A12" s="251"/>
      <c r="B12" s="17">
        <v>0.62847222222222221</v>
      </c>
      <c r="C12" s="37" t="s">
        <v>44</v>
      </c>
      <c r="D12" s="21" t="s">
        <v>46</v>
      </c>
      <c r="E12" s="19"/>
      <c r="F12" s="18">
        <v>1</v>
      </c>
      <c r="G12" s="19"/>
      <c r="H12" s="21">
        <v>1</v>
      </c>
      <c r="I12" s="19"/>
      <c r="J12" s="21">
        <v>1</v>
      </c>
      <c r="K12" s="18"/>
      <c r="L12" s="20">
        <v>3</v>
      </c>
      <c r="M12" s="21">
        <v>3.39</v>
      </c>
      <c r="N12" s="18">
        <f t="shared" si="0"/>
        <v>-1</v>
      </c>
      <c r="O12" s="18">
        <f t="shared" si="1"/>
        <v>-1</v>
      </c>
      <c r="P12" s="21">
        <f t="shared" si="2"/>
        <v>-1</v>
      </c>
      <c r="Q12" s="18">
        <f t="shared" si="3"/>
        <v>-7.25</v>
      </c>
      <c r="R12" s="18">
        <f t="shared" si="4"/>
        <v>-7.25</v>
      </c>
      <c r="S12" s="22">
        <f t="shared" si="5"/>
        <v>-7.1</v>
      </c>
    </row>
    <row r="13" spans="1:19" ht="14.25" customHeight="1" x14ac:dyDescent="0.25">
      <c r="A13" s="250">
        <v>42737</v>
      </c>
      <c r="B13" s="23">
        <v>0.54166666666666663</v>
      </c>
      <c r="C13" s="38" t="s">
        <v>32</v>
      </c>
      <c r="D13" s="27" t="s">
        <v>47</v>
      </c>
      <c r="E13" s="24"/>
      <c r="F13" s="24">
        <v>1</v>
      </c>
      <c r="G13" s="25"/>
      <c r="H13" s="58"/>
      <c r="I13" s="25"/>
      <c r="J13" s="58"/>
      <c r="K13" s="25"/>
      <c r="L13" s="26">
        <v>4.5</v>
      </c>
      <c r="M13" s="27">
        <v>5.7</v>
      </c>
      <c r="N13" s="24">
        <f t="shared" si="0"/>
        <v>-1</v>
      </c>
      <c r="O13" s="24">
        <f t="shared" si="1"/>
        <v>-1</v>
      </c>
      <c r="P13" s="27">
        <f t="shared" si="2"/>
        <v>-1</v>
      </c>
      <c r="Q13" s="24">
        <f t="shared" si="3"/>
        <v>-8.25</v>
      </c>
      <c r="R13" s="24">
        <f t="shared" si="4"/>
        <v>-8.25</v>
      </c>
      <c r="S13" s="28">
        <f t="shared" si="5"/>
        <v>-8.1</v>
      </c>
    </row>
    <row r="14" spans="1:19" ht="14.25" customHeight="1" x14ac:dyDescent="0.25">
      <c r="A14" s="252"/>
      <c r="B14" s="14">
        <v>0.5625</v>
      </c>
      <c r="C14" s="36" t="s">
        <v>32</v>
      </c>
      <c r="D14" s="1" t="s">
        <v>48</v>
      </c>
      <c r="F14" s="16"/>
      <c r="G14" s="16"/>
      <c r="H14" s="1">
        <v>1</v>
      </c>
      <c r="L14" s="3">
        <v>7.5</v>
      </c>
      <c r="M14" s="1">
        <v>9.0500000000000007</v>
      </c>
      <c r="N14" s="15">
        <f t="shared" si="0"/>
        <v>-1</v>
      </c>
      <c r="O14" s="15">
        <f t="shared" si="1"/>
        <v>-1</v>
      </c>
      <c r="P14" s="1">
        <f t="shared" si="2"/>
        <v>-1</v>
      </c>
      <c r="Q14" s="15">
        <f t="shared" si="3"/>
        <v>-9.25</v>
      </c>
      <c r="R14" s="15">
        <f t="shared" si="4"/>
        <v>-9.25</v>
      </c>
      <c r="S14" s="13">
        <f t="shared" si="5"/>
        <v>-9.1</v>
      </c>
    </row>
    <row r="15" spans="1:19" ht="14.25" customHeight="1" x14ac:dyDescent="0.25">
      <c r="A15" s="252"/>
      <c r="B15" s="14">
        <v>0.58333333333333337</v>
      </c>
      <c r="C15" s="36" t="s">
        <v>32</v>
      </c>
      <c r="D15" s="1" t="s">
        <v>49</v>
      </c>
      <c r="F15" s="16"/>
      <c r="G15" s="16"/>
      <c r="H15" s="1">
        <v>1</v>
      </c>
      <c r="L15" s="3">
        <v>7.5</v>
      </c>
      <c r="M15" s="1">
        <v>8.27</v>
      </c>
      <c r="N15" s="15">
        <f t="shared" si="0"/>
        <v>-1</v>
      </c>
      <c r="O15" s="15">
        <f t="shared" si="1"/>
        <v>-1</v>
      </c>
      <c r="P15" s="1">
        <f t="shared" si="2"/>
        <v>-1</v>
      </c>
      <c r="Q15" s="15">
        <f t="shared" si="3"/>
        <v>-10.25</v>
      </c>
      <c r="R15" s="15">
        <f t="shared" si="4"/>
        <v>-10.25</v>
      </c>
      <c r="S15" s="13">
        <f t="shared" si="5"/>
        <v>-10.1</v>
      </c>
    </row>
    <row r="16" spans="1:19" ht="14.25" customHeight="1" x14ac:dyDescent="0.25">
      <c r="A16" s="252"/>
      <c r="B16" s="14">
        <v>0.60416666666666663</v>
      </c>
      <c r="C16" s="36" t="s">
        <v>32</v>
      </c>
      <c r="D16" s="1" t="s">
        <v>50</v>
      </c>
      <c r="E16" s="15"/>
      <c r="F16" s="15">
        <v>1</v>
      </c>
      <c r="G16" s="15">
        <v>1</v>
      </c>
      <c r="L16" s="3">
        <v>3.75</v>
      </c>
      <c r="M16" s="1">
        <v>3.95</v>
      </c>
      <c r="N16" s="15">
        <f t="shared" si="0"/>
        <v>-1</v>
      </c>
      <c r="O16" s="15">
        <f t="shared" si="1"/>
        <v>-1</v>
      </c>
      <c r="P16" s="1">
        <f t="shared" si="2"/>
        <v>-1</v>
      </c>
      <c r="Q16" s="15">
        <f t="shared" si="3"/>
        <v>-11.25</v>
      </c>
      <c r="R16" s="15">
        <f t="shared" si="4"/>
        <v>-11.25</v>
      </c>
      <c r="S16" s="13">
        <f t="shared" si="5"/>
        <v>-11.1</v>
      </c>
    </row>
    <row r="17" spans="1:19" ht="14.25" customHeight="1" x14ac:dyDescent="0.25">
      <c r="A17" s="252"/>
      <c r="B17" s="14">
        <v>0.61805555555555558</v>
      </c>
      <c r="C17" s="36" t="s">
        <v>51</v>
      </c>
      <c r="D17" s="1" t="s">
        <v>52</v>
      </c>
      <c r="F17" s="15">
        <v>1</v>
      </c>
      <c r="G17" s="16"/>
      <c r="J17" s="1">
        <v>1</v>
      </c>
      <c r="K17" s="15"/>
      <c r="L17" s="3">
        <v>17</v>
      </c>
      <c r="M17" s="1">
        <v>29</v>
      </c>
      <c r="N17" s="15">
        <f t="shared" si="0"/>
        <v>-1</v>
      </c>
      <c r="O17" s="15">
        <f t="shared" si="1"/>
        <v>-1</v>
      </c>
      <c r="P17" s="1">
        <f t="shared" si="2"/>
        <v>-1</v>
      </c>
      <c r="Q17" s="15">
        <f t="shared" si="3"/>
        <v>-12.25</v>
      </c>
      <c r="R17" s="15">
        <f t="shared" si="4"/>
        <v>-12.25</v>
      </c>
      <c r="S17" s="13">
        <f t="shared" si="5"/>
        <v>-12.1</v>
      </c>
    </row>
    <row r="18" spans="1:19" ht="14.25" customHeight="1" x14ac:dyDescent="0.25">
      <c r="A18" s="251"/>
      <c r="B18" s="17">
        <v>0.65972222222222221</v>
      </c>
      <c r="C18" s="37" t="s">
        <v>53</v>
      </c>
      <c r="D18" s="21" t="s">
        <v>54</v>
      </c>
      <c r="E18" s="19"/>
      <c r="F18" s="18">
        <v>1</v>
      </c>
      <c r="G18" s="19"/>
      <c r="H18" s="59"/>
      <c r="I18" s="19"/>
      <c r="J18" s="59"/>
      <c r="K18" s="19"/>
      <c r="L18" s="20">
        <v>8</v>
      </c>
      <c r="M18" s="21">
        <v>8.77</v>
      </c>
      <c r="N18" s="18">
        <f t="shared" si="0"/>
        <v>-1</v>
      </c>
      <c r="O18" s="18">
        <f t="shared" si="1"/>
        <v>-1</v>
      </c>
      <c r="P18" s="21">
        <f t="shared" si="2"/>
        <v>-1</v>
      </c>
      <c r="Q18" s="18">
        <f t="shared" si="3"/>
        <v>-13.25</v>
      </c>
      <c r="R18" s="18">
        <f t="shared" si="4"/>
        <v>-13.25</v>
      </c>
      <c r="S18" s="22">
        <f t="shared" si="5"/>
        <v>-13.1</v>
      </c>
    </row>
    <row r="19" spans="1:19" ht="14.25" customHeight="1" x14ac:dyDescent="0.25">
      <c r="A19" s="250">
        <v>42738</v>
      </c>
      <c r="B19" s="23">
        <v>0.5625</v>
      </c>
      <c r="C19" s="38" t="s">
        <v>55</v>
      </c>
      <c r="D19" s="27" t="s">
        <v>29</v>
      </c>
      <c r="E19" s="24">
        <v>1</v>
      </c>
      <c r="F19" s="25"/>
      <c r="G19" s="25"/>
      <c r="H19" s="58"/>
      <c r="I19" s="25"/>
      <c r="J19" s="27"/>
      <c r="K19" s="24"/>
      <c r="L19" s="26">
        <v>8</v>
      </c>
      <c r="M19" s="27">
        <v>8.86</v>
      </c>
      <c r="N19" s="24">
        <f t="shared" si="0"/>
        <v>-1</v>
      </c>
      <c r="O19" s="24">
        <f t="shared" si="1"/>
        <v>-1</v>
      </c>
      <c r="P19" s="27">
        <f t="shared" si="2"/>
        <v>-1</v>
      </c>
      <c r="Q19" s="24">
        <f t="shared" si="3"/>
        <v>-14.25</v>
      </c>
      <c r="R19" s="24">
        <f t="shared" si="4"/>
        <v>-14.25</v>
      </c>
      <c r="S19" s="28">
        <f t="shared" si="5"/>
        <v>-14.1</v>
      </c>
    </row>
    <row r="20" spans="1:19" ht="14.25" customHeight="1" x14ac:dyDescent="0.25">
      <c r="A20" s="252"/>
      <c r="B20" s="14">
        <v>0.60416666666666663</v>
      </c>
      <c r="C20" s="36" t="s">
        <v>55</v>
      </c>
      <c r="D20" s="1" t="s">
        <v>56</v>
      </c>
      <c r="F20" s="16"/>
      <c r="G20" s="15">
        <v>1</v>
      </c>
      <c r="I20" s="15">
        <v>1</v>
      </c>
      <c r="L20" s="3">
        <v>13</v>
      </c>
      <c r="M20" s="1">
        <v>15.22</v>
      </c>
      <c r="N20" s="15">
        <v>12</v>
      </c>
      <c r="O20" s="15">
        <f t="shared" si="1"/>
        <v>12</v>
      </c>
      <c r="P20" s="1">
        <f t="shared" si="2"/>
        <v>14.22</v>
      </c>
      <c r="Q20" s="15">
        <f t="shared" si="3"/>
        <v>-2.25</v>
      </c>
      <c r="R20" s="15">
        <f t="shared" si="4"/>
        <v>-2.25</v>
      </c>
      <c r="S20" s="13">
        <f t="shared" si="5"/>
        <v>0.12000000000000099</v>
      </c>
    </row>
    <row r="21" spans="1:19" ht="14.25" customHeight="1" x14ac:dyDescent="0.25">
      <c r="A21" s="251"/>
      <c r="B21" s="17">
        <v>0.61805555555555558</v>
      </c>
      <c r="C21" s="37" t="s">
        <v>35</v>
      </c>
      <c r="D21" s="21" t="s">
        <v>57</v>
      </c>
      <c r="E21" s="19"/>
      <c r="F21" s="18">
        <v>1</v>
      </c>
      <c r="G21" s="19"/>
      <c r="H21" s="59"/>
      <c r="I21" s="19"/>
      <c r="J21" s="21">
        <v>1</v>
      </c>
      <c r="K21" s="18"/>
      <c r="L21" s="20">
        <v>4.5</v>
      </c>
      <c r="M21" s="21">
        <v>5.04</v>
      </c>
      <c r="N21" s="18">
        <f t="shared" si="0"/>
        <v>-1</v>
      </c>
      <c r="O21" s="18">
        <f t="shared" si="1"/>
        <v>-1</v>
      </c>
      <c r="P21" s="21">
        <f t="shared" si="2"/>
        <v>-1</v>
      </c>
      <c r="Q21" s="18">
        <f t="shared" si="3"/>
        <v>-3.25</v>
      </c>
      <c r="R21" s="18">
        <f t="shared" si="4"/>
        <v>-3.25</v>
      </c>
      <c r="S21" s="22">
        <f t="shared" si="5"/>
        <v>-0.87999999999999901</v>
      </c>
    </row>
    <row r="22" spans="1:19" ht="14.25" customHeight="1" x14ac:dyDescent="0.25">
      <c r="A22" s="29">
        <v>42741</v>
      </c>
      <c r="B22" s="30">
        <v>0.65277777777777779</v>
      </c>
      <c r="C22" s="39" t="s">
        <v>58</v>
      </c>
      <c r="D22" s="34" t="s">
        <v>59</v>
      </c>
      <c r="E22" s="32"/>
      <c r="F22" s="31">
        <v>1</v>
      </c>
      <c r="G22" s="32"/>
      <c r="H22" s="64"/>
      <c r="I22" s="32"/>
      <c r="J22" s="64"/>
      <c r="K22" s="32"/>
      <c r="L22" s="33">
        <v>26</v>
      </c>
      <c r="M22" s="34">
        <v>32</v>
      </c>
      <c r="N22" s="31">
        <f t="shared" si="0"/>
        <v>-1</v>
      </c>
      <c r="O22" s="31">
        <f t="shared" si="1"/>
        <v>-1</v>
      </c>
      <c r="P22" s="34">
        <f t="shared" si="2"/>
        <v>-1</v>
      </c>
      <c r="Q22" s="31">
        <f t="shared" si="3"/>
        <v>-4.25</v>
      </c>
      <c r="R22" s="31">
        <f t="shared" si="4"/>
        <v>-4.25</v>
      </c>
      <c r="S22" s="35">
        <f t="shared" si="5"/>
        <v>-1.879999999999999</v>
      </c>
    </row>
    <row r="23" spans="1:19" ht="14.25" customHeight="1" x14ac:dyDescent="0.25">
      <c r="A23" s="250">
        <v>42742</v>
      </c>
      <c r="B23" s="23">
        <v>0.54166666666666663</v>
      </c>
      <c r="C23" s="38" t="s">
        <v>31</v>
      </c>
      <c r="D23" s="27" t="s">
        <v>60</v>
      </c>
      <c r="E23" s="25"/>
      <c r="F23" s="25"/>
      <c r="G23" s="25"/>
      <c r="H23" s="27">
        <v>1</v>
      </c>
      <c r="I23" s="24">
        <v>1</v>
      </c>
      <c r="J23" s="58"/>
      <c r="K23" s="25"/>
      <c r="L23" s="26">
        <v>18</v>
      </c>
      <c r="M23" s="27">
        <v>33.81</v>
      </c>
      <c r="N23" s="24">
        <v>17</v>
      </c>
      <c r="O23" s="24">
        <f t="shared" si="1"/>
        <v>17</v>
      </c>
      <c r="P23" s="27">
        <f t="shared" si="2"/>
        <v>32.81</v>
      </c>
      <c r="Q23" s="24">
        <f t="shared" si="3"/>
        <v>12.75</v>
      </c>
      <c r="R23" s="24">
        <f t="shared" si="4"/>
        <v>12.75</v>
      </c>
      <c r="S23" s="28">
        <f t="shared" si="5"/>
        <v>30.930000000000003</v>
      </c>
    </row>
    <row r="24" spans="1:19" ht="14.25" customHeight="1" x14ac:dyDescent="0.25">
      <c r="A24" s="252"/>
      <c r="B24" s="14">
        <v>0.55208333333333337</v>
      </c>
      <c r="C24" s="36" t="s">
        <v>61</v>
      </c>
      <c r="D24" s="1" t="s">
        <v>21</v>
      </c>
      <c r="F24" s="15">
        <v>1</v>
      </c>
      <c r="G24" s="16"/>
      <c r="J24" s="1">
        <v>1</v>
      </c>
      <c r="K24" s="15"/>
      <c r="L24" s="3">
        <v>10</v>
      </c>
      <c r="M24" s="1">
        <v>13.5</v>
      </c>
      <c r="N24" s="15">
        <f t="shared" si="0"/>
        <v>-1</v>
      </c>
      <c r="O24" s="15">
        <f t="shared" si="1"/>
        <v>-1</v>
      </c>
      <c r="P24" s="1">
        <f t="shared" si="2"/>
        <v>-1</v>
      </c>
      <c r="Q24" s="15">
        <f t="shared" si="3"/>
        <v>11.75</v>
      </c>
      <c r="R24" s="15">
        <f t="shared" si="4"/>
        <v>11.75</v>
      </c>
      <c r="S24" s="13">
        <f t="shared" si="5"/>
        <v>29.930000000000003</v>
      </c>
    </row>
    <row r="25" spans="1:19" ht="14.25" customHeight="1" x14ac:dyDescent="0.25">
      <c r="A25" s="252"/>
      <c r="B25" s="14">
        <v>0.58680555555555558</v>
      </c>
      <c r="C25" s="36" t="s">
        <v>58</v>
      </c>
      <c r="D25" s="1" t="s">
        <v>62</v>
      </c>
      <c r="F25" s="16"/>
      <c r="G25" s="16"/>
      <c r="H25" s="1">
        <v>1</v>
      </c>
      <c r="J25" s="1">
        <v>1</v>
      </c>
      <c r="K25" s="15"/>
      <c r="L25" s="3">
        <v>8</v>
      </c>
      <c r="M25" s="1">
        <v>10.86</v>
      </c>
      <c r="N25" s="15">
        <f t="shared" si="0"/>
        <v>-1</v>
      </c>
      <c r="O25" s="15">
        <f t="shared" si="1"/>
        <v>-1</v>
      </c>
      <c r="P25" s="1">
        <f t="shared" si="2"/>
        <v>-1</v>
      </c>
      <c r="Q25" s="15">
        <f t="shared" si="3"/>
        <v>10.75</v>
      </c>
      <c r="R25" s="15">
        <f t="shared" si="4"/>
        <v>10.75</v>
      </c>
      <c r="S25" s="13">
        <f t="shared" si="5"/>
        <v>28.930000000000003</v>
      </c>
    </row>
    <row r="26" spans="1:19" ht="14.25" customHeight="1" x14ac:dyDescent="0.25">
      <c r="A26" s="252"/>
      <c r="B26" s="14">
        <v>0.63541666666666663</v>
      </c>
      <c r="C26" s="36" t="s">
        <v>58</v>
      </c>
      <c r="D26" s="1" t="s">
        <v>63</v>
      </c>
      <c r="F26" s="16"/>
      <c r="G26" s="16"/>
      <c r="H26" s="1">
        <v>1</v>
      </c>
      <c r="L26" s="3">
        <v>17</v>
      </c>
      <c r="M26" s="1">
        <v>21</v>
      </c>
      <c r="N26" s="15">
        <f t="shared" si="0"/>
        <v>-1</v>
      </c>
      <c r="O26" s="15">
        <f t="shared" si="1"/>
        <v>-1</v>
      </c>
      <c r="P26" s="1">
        <f t="shared" si="2"/>
        <v>-1</v>
      </c>
      <c r="Q26" s="15">
        <f t="shared" si="3"/>
        <v>9.75</v>
      </c>
      <c r="R26" s="15">
        <f t="shared" si="4"/>
        <v>9.75</v>
      </c>
      <c r="S26" s="13">
        <f t="shared" si="5"/>
        <v>27.930000000000003</v>
      </c>
    </row>
    <row r="27" spans="1:19" ht="14.25" customHeight="1" x14ac:dyDescent="0.25">
      <c r="A27" s="251"/>
      <c r="B27" s="17">
        <v>0.63888888888888884</v>
      </c>
      <c r="C27" s="37" t="s">
        <v>31</v>
      </c>
      <c r="D27" s="21" t="s">
        <v>64</v>
      </c>
      <c r="E27" s="18">
        <v>1</v>
      </c>
      <c r="F27" s="19"/>
      <c r="G27" s="19"/>
      <c r="H27" s="59"/>
      <c r="I27" s="18">
        <v>1</v>
      </c>
      <c r="J27" s="59"/>
      <c r="K27" s="19"/>
      <c r="L27" s="20">
        <v>2.75</v>
      </c>
      <c r="M27" s="21">
        <v>3.15</v>
      </c>
      <c r="N27" s="18">
        <v>1.75</v>
      </c>
      <c r="O27" s="18">
        <f t="shared" si="1"/>
        <v>1.75</v>
      </c>
      <c r="P27" s="21">
        <f t="shared" si="2"/>
        <v>2.15</v>
      </c>
      <c r="Q27" s="18">
        <f t="shared" si="3"/>
        <v>11.5</v>
      </c>
      <c r="R27" s="18">
        <f t="shared" si="4"/>
        <v>11.5</v>
      </c>
      <c r="S27" s="22">
        <f t="shared" si="5"/>
        <v>30.080000000000002</v>
      </c>
    </row>
    <row r="28" spans="1:19" ht="14.25" customHeight="1" x14ac:dyDescent="0.25">
      <c r="A28" s="247">
        <v>42743</v>
      </c>
      <c r="B28" s="23">
        <v>0.59027777777777779</v>
      </c>
      <c r="C28" s="38" t="s">
        <v>65</v>
      </c>
      <c r="D28" s="27" t="s">
        <v>66</v>
      </c>
      <c r="E28" s="25"/>
      <c r="F28" s="25"/>
      <c r="G28" s="25"/>
      <c r="H28" s="27">
        <v>1</v>
      </c>
      <c r="I28" s="25"/>
      <c r="J28" s="58"/>
      <c r="K28" s="25"/>
      <c r="L28" s="26">
        <v>7</v>
      </c>
      <c r="M28" s="27">
        <v>7</v>
      </c>
      <c r="N28" s="24">
        <f t="shared" si="0"/>
        <v>-1</v>
      </c>
      <c r="O28" s="24">
        <f t="shared" si="1"/>
        <v>-1</v>
      </c>
      <c r="P28" s="27">
        <f t="shared" si="2"/>
        <v>-1</v>
      </c>
      <c r="Q28" s="24">
        <f t="shared" si="3"/>
        <v>10.5</v>
      </c>
      <c r="R28" s="24">
        <f t="shared" si="4"/>
        <v>10.5</v>
      </c>
      <c r="S28" s="28">
        <f t="shared" si="5"/>
        <v>29.080000000000002</v>
      </c>
    </row>
    <row r="29" spans="1:19" ht="14.25" customHeight="1" x14ac:dyDescent="0.25">
      <c r="A29" s="248"/>
      <c r="B29" s="14">
        <v>0.61111111111111116</v>
      </c>
      <c r="C29" s="36" t="s">
        <v>65</v>
      </c>
      <c r="D29" s="1" t="s">
        <v>67</v>
      </c>
      <c r="F29" s="16"/>
      <c r="G29" s="15">
        <v>1</v>
      </c>
      <c r="H29" s="1"/>
      <c r="I29" s="15">
        <v>1</v>
      </c>
      <c r="L29" s="3">
        <v>4.5</v>
      </c>
      <c r="M29" s="1">
        <v>5.38</v>
      </c>
      <c r="N29" s="15">
        <v>3.5</v>
      </c>
      <c r="O29" s="15">
        <f t="shared" si="1"/>
        <v>3.5</v>
      </c>
      <c r="P29" s="1">
        <f t="shared" si="2"/>
        <v>4.38</v>
      </c>
      <c r="Q29" s="15">
        <f t="shared" si="3"/>
        <v>14</v>
      </c>
      <c r="R29" s="15">
        <f t="shared" si="4"/>
        <v>14</v>
      </c>
      <c r="S29" s="13">
        <f t="shared" si="5"/>
        <v>33.46</v>
      </c>
    </row>
    <row r="30" spans="1:19" ht="14.25" customHeight="1" x14ac:dyDescent="0.25">
      <c r="A30" s="248"/>
      <c r="B30" s="14">
        <v>0.61111111111111116</v>
      </c>
      <c r="C30" s="36" t="s">
        <v>65</v>
      </c>
      <c r="D30" s="1" t="s">
        <v>36</v>
      </c>
      <c r="E30" s="15">
        <v>1</v>
      </c>
      <c r="F30" s="16"/>
      <c r="G30" s="16"/>
      <c r="J30" s="1">
        <v>1</v>
      </c>
      <c r="K30" s="15"/>
      <c r="L30" s="3">
        <v>10</v>
      </c>
      <c r="M30" s="1">
        <v>12.5</v>
      </c>
      <c r="N30" s="15">
        <f t="shared" si="0"/>
        <v>-1</v>
      </c>
      <c r="O30" s="15">
        <f t="shared" si="1"/>
        <v>-1</v>
      </c>
      <c r="P30" s="1">
        <f t="shared" si="2"/>
        <v>-1</v>
      </c>
      <c r="Q30" s="15">
        <f t="shared" si="3"/>
        <v>13</v>
      </c>
      <c r="R30" s="15">
        <f t="shared" si="4"/>
        <v>13</v>
      </c>
      <c r="S30" s="13">
        <f t="shared" si="5"/>
        <v>32.46</v>
      </c>
    </row>
    <row r="31" spans="1:19" ht="14.25" customHeight="1" x14ac:dyDescent="0.25">
      <c r="A31" s="248"/>
      <c r="B31" s="14">
        <v>0.625</v>
      </c>
      <c r="C31" s="36" t="s">
        <v>68</v>
      </c>
      <c r="D31" s="1" t="s">
        <v>144</v>
      </c>
      <c r="F31" s="16"/>
      <c r="G31" s="16"/>
      <c r="H31" s="1">
        <v>1</v>
      </c>
      <c r="I31" s="15">
        <v>1</v>
      </c>
      <c r="L31" s="3">
        <v>9</v>
      </c>
      <c r="M31" s="1">
        <v>11</v>
      </c>
      <c r="N31" s="15">
        <v>8</v>
      </c>
      <c r="O31" s="15">
        <f t="shared" si="1"/>
        <v>8</v>
      </c>
      <c r="P31" s="1">
        <f t="shared" si="2"/>
        <v>10</v>
      </c>
      <c r="Q31" s="15">
        <f t="shared" si="3"/>
        <v>21</v>
      </c>
      <c r="R31" s="15">
        <f t="shared" si="4"/>
        <v>21</v>
      </c>
      <c r="S31" s="13">
        <f t="shared" si="5"/>
        <v>42.46</v>
      </c>
    </row>
    <row r="32" spans="1:19" ht="14.25" customHeight="1" x14ac:dyDescent="0.25">
      <c r="A32" s="248"/>
      <c r="B32" s="14">
        <v>0.63194444444444442</v>
      </c>
      <c r="C32" s="36" t="s">
        <v>65</v>
      </c>
      <c r="D32" s="1" t="s">
        <v>145</v>
      </c>
      <c r="E32" s="15">
        <v>1</v>
      </c>
      <c r="F32" s="16"/>
      <c r="G32" s="15">
        <v>1</v>
      </c>
      <c r="I32" s="15">
        <v>1</v>
      </c>
      <c r="L32" s="3">
        <v>3.5</v>
      </c>
      <c r="M32" s="1">
        <v>3.62</v>
      </c>
      <c r="N32" s="15">
        <v>2.5</v>
      </c>
      <c r="O32" s="15">
        <f t="shared" si="1"/>
        <v>2.5</v>
      </c>
      <c r="P32" s="1">
        <f t="shared" si="2"/>
        <v>2.62</v>
      </c>
      <c r="Q32" s="15">
        <f t="shared" si="3"/>
        <v>23.5</v>
      </c>
      <c r="R32" s="15">
        <f t="shared" si="4"/>
        <v>23.5</v>
      </c>
      <c r="S32" s="13">
        <f t="shared" si="5"/>
        <v>45.08</v>
      </c>
    </row>
    <row r="33" spans="1:19" ht="14.25" customHeight="1" x14ac:dyDescent="0.25">
      <c r="A33" s="248"/>
      <c r="B33" s="14">
        <v>0.66666666666666663</v>
      </c>
      <c r="C33" s="36" t="s">
        <v>68</v>
      </c>
      <c r="D33" s="1" t="s">
        <v>69</v>
      </c>
      <c r="F33" s="15">
        <v>1</v>
      </c>
      <c r="G33" s="16"/>
      <c r="L33" s="3">
        <v>15</v>
      </c>
      <c r="M33" s="1">
        <v>19</v>
      </c>
      <c r="N33" s="15">
        <f t="shared" si="0"/>
        <v>-1</v>
      </c>
      <c r="O33" s="15">
        <f t="shared" si="1"/>
        <v>-1</v>
      </c>
      <c r="P33" s="1">
        <f t="shared" si="2"/>
        <v>-1</v>
      </c>
      <c r="Q33" s="15">
        <f t="shared" si="3"/>
        <v>22.5</v>
      </c>
      <c r="R33" s="15">
        <f t="shared" si="4"/>
        <v>22.5</v>
      </c>
      <c r="S33" s="13">
        <f t="shared" si="5"/>
        <v>44.08</v>
      </c>
    </row>
    <row r="34" spans="1:19" ht="14.25" customHeight="1" x14ac:dyDescent="0.25">
      <c r="A34" s="249"/>
      <c r="B34" s="17">
        <v>0.66666666666666663</v>
      </c>
      <c r="C34" s="37" t="s">
        <v>68</v>
      </c>
      <c r="D34" s="21" t="s">
        <v>70</v>
      </c>
      <c r="E34" s="18">
        <v>1</v>
      </c>
      <c r="F34" s="19"/>
      <c r="G34" s="19"/>
      <c r="H34" s="21">
        <v>1</v>
      </c>
      <c r="I34" s="19"/>
      <c r="J34" s="21">
        <v>1</v>
      </c>
      <c r="K34" s="18"/>
      <c r="L34" s="20">
        <v>2.63</v>
      </c>
      <c r="M34" s="21">
        <v>2.99</v>
      </c>
      <c r="N34" s="18">
        <f t="shared" si="0"/>
        <v>-1</v>
      </c>
      <c r="O34" s="18">
        <f t="shared" si="1"/>
        <v>-1</v>
      </c>
      <c r="P34" s="21">
        <f t="shared" si="2"/>
        <v>-1</v>
      </c>
      <c r="Q34" s="18">
        <f t="shared" si="3"/>
        <v>21.5</v>
      </c>
      <c r="R34" s="18">
        <f t="shared" si="4"/>
        <v>21.5</v>
      </c>
      <c r="S34" s="22">
        <f t="shared" si="5"/>
        <v>43.08</v>
      </c>
    </row>
    <row r="35" spans="1:19" ht="14.25" customHeight="1" x14ac:dyDescent="0.25">
      <c r="A35" s="40">
        <v>42744</v>
      </c>
      <c r="B35" s="30">
        <v>0.65625</v>
      </c>
      <c r="C35" s="39" t="s">
        <v>17</v>
      </c>
      <c r="D35" s="34" t="s">
        <v>71</v>
      </c>
      <c r="E35" s="32"/>
      <c r="F35" s="31">
        <v>1</v>
      </c>
      <c r="G35" s="32"/>
      <c r="H35" s="64"/>
      <c r="I35" s="32"/>
      <c r="J35" s="34">
        <v>1</v>
      </c>
      <c r="K35" s="31"/>
      <c r="L35" s="33">
        <v>3</v>
      </c>
      <c r="M35" s="34">
        <v>3</v>
      </c>
      <c r="N35" s="31">
        <f t="shared" si="0"/>
        <v>-1</v>
      </c>
      <c r="O35" s="31">
        <f t="shared" si="1"/>
        <v>-1</v>
      </c>
      <c r="P35" s="34">
        <f t="shared" si="2"/>
        <v>-1</v>
      </c>
      <c r="Q35" s="31">
        <f t="shared" si="3"/>
        <v>20.5</v>
      </c>
      <c r="R35" s="31">
        <f t="shared" si="4"/>
        <v>20.5</v>
      </c>
      <c r="S35" s="35">
        <f t="shared" si="5"/>
        <v>42.08</v>
      </c>
    </row>
    <row r="36" spans="1:19" ht="14.25" customHeight="1" x14ac:dyDescent="0.25">
      <c r="A36" s="247">
        <v>42745</v>
      </c>
      <c r="B36" s="23">
        <v>0.58333333333333337</v>
      </c>
      <c r="C36" s="38" t="s">
        <v>20</v>
      </c>
      <c r="D36" s="27" t="s">
        <v>72</v>
      </c>
      <c r="E36" s="25"/>
      <c r="F36" s="25"/>
      <c r="G36" s="24">
        <v>1</v>
      </c>
      <c r="H36" s="58"/>
      <c r="I36" s="25"/>
      <c r="J36" s="58"/>
      <c r="K36" s="25"/>
      <c r="L36" s="26">
        <v>21</v>
      </c>
      <c r="M36" s="27">
        <v>32</v>
      </c>
      <c r="N36" s="24">
        <f t="shared" si="0"/>
        <v>-1</v>
      </c>
      <c r="O36" s="24">
        <f t="shared" si="1"/>
        <v>-1</v>
      </c>
      <c r="P36" s="27">
        <f t="shared" si="2"/>
        <v>-1</v>
      </c>
      <c r="Q36" s="24">
        <f t="shared" si="3"/>
        <v>19.5</v>
      </c>
      <c r="R36" s="24">
        <f t="shared" si="4"/>
        <v>19.5</v>
      </c>
      <c r="S36" s="28">
        <f t="shared" si="5"/>
        <v>41.08</v>
      </c>
    </row>
    <row r="37" spans="1:19" ht="14.25" customHeight="1" x14ac:dyDescent="0.25">
      <c r="A37" s="248"/>
      <c r="B37" s="14">
        <v>0.60416666666666663</v>
      </c>
      <c r="C37" s="36" t="s">
        <v>20</v>
      </c>
      <c r="D37" s="1" t="s">
        <v>73</v>
      </c>
      <c r="F37" s="15">
        <v>1</v>
      </c>
      <c r="G37" s="16"/>
      <c r="L37" s="3">
        <v>6</v>
      </c>
      <c r="M37" s="1">
        <v>6.38</v>
      </c>
      <c r="N37" s="15">
        <f t="shared" si="0"/>
        <v>-1</v>
      </c>
      <c r="O37" s="15">
        <f t="shared" si="1"/>
        <v>-1</v>
      </c>
      <c r="P37" s="1">
        <f t="shared" si="2"/>
        <v>-1</v>
      </c>
      <c r="Q37" s="15">
        <f t="shared" si="3"/>
        <v>18.5</v>
      </c>
      <c r="R37" s="15">
        <f t="shared" si="4"/>
        <v>18.5</v>
      </c>
      <c r="S37" s="13">
        <f t="shared" si="5"/>
        <v>40.08</v>
      </c>
    </row>
    <row r="38" spans="1:19" ht="14.25" customHeight="1" x14ac:dyDescent="0.25">
      <c r="A38" s="249"/>
      <c r="B38" s="17">
        <v>0.64583333333333337</v>
      </c>
      <c r="C38" s="37" t="s">
        <v>20</v>
      </c>
      <c r="D38" s="21" t="s">
        <v>74</v>
      </c>
      <c r="E38" s="19"/>
      <c r="F38" s="19"/>
      <c r="G38" s="18">
        <v>1</v>
      </c>
      <c r="H38" s="59"/>
      <c r="I38" s="19"/>
      <c r="J38" s="59"/>
      <c r="K38" s="19"/>
      <c r="L38" s="20">
        <v>10</v>
      </c>
      <c r="M38" s="21">
        <v>12</v>
      </c>
      <c r="N38" s="18">
        <f t="shared" si="0"/>
        <v>-1</v>
      </c>
      <c r="O38" s="18">
        <f t="shared" si="1"/>
        <v>-1</v>
      </c>
      <c r="P38" s="21">
        <f t="shared" si="2"/>
        <v>-1</v>
      </c>
      <c r="Q38" s="18">
        <f t="shared" si="3"/>
        <v>17.5</v>
      </c>
      <c r="R38" s="18">
        <f t="shared" si="4"/>
        <v>17.5</v>
      </c>
      <c r="S38" s="22">
        <f t="shared" si="5"/>
        <v>39.08</v>
      </c>
    </row>
    <row r="39" spans="1:19" ht="14.25" customHeight="1" x14ac:dyDescent="0.25">
      <c r="A39" s="247">
        <v>42746</v>
      </c>
      <c r="B39" s="23">
        <v>0.61111111111111116</v>
      </c>
      <c r="C39" s="38" t="s">
        <v>75</v>
      </c>
      <c r="D39" s="27" t="s">
        <v>76</v>
      </c>
      <c r="E39" s="25"/>
      <c r="F39" s="25"/>
      <c r="G39" s="24">
        <v>1</v>
      </c>
      <c r="H39" s="58"/>
      <c r="I39" s="25"/>
      <c r="J39" s="58"/>
      <c r="K39" s="25"/>
      <c r="L39" s="26">
        <v>51</v>
      </c>
      <c r="M39" s="27">
        <v>120</v>
      </c>
      <c r="N39" s="24">
        <f t="shared" si="0"/>
        <v>-1</v>
      </c>
      <c r="O39" s="24">
        <f t="shared" si="1"/>
        <v>-1</v>
      </c>
      <c r="P39" s="27">
        <f t="shared" si="2"/>
        <v>-1</v>
      </c>
      <c r="Q39" s="24">
        <f t="shared" si="3"/>
        <v>16.5</v>
      </c>
      <c r="R39" s="24">
        <f t="shared" si="4"/>
        <v>16.5</v>
      </c>
      <c r="S39" s="28">
        <f t="shared" si="5"/>
        <v>38.08</v>
      </c>
    </row>
    <row r="40" spans="1:19" ht="14.25" customHeight="1" x14ac:dyDescent="0.25">
      <c r="A40" s="249"/>
      <c r="B40" s="17">
        <v>0.65277777777777779</v>
      </c>
      <c r="C40" s="37" t="s">
        <v>75</v>
      </c>
      <c r="D40" s="21" t="s">
        <v>23</v>
      </c>
      <c r="E40" s="19"/>
      <c r="F40" s="18">
        <v>1</v>
      </c>
      <c r="G40" s="19"/>
      <c r="H40" s="59"/>
      <c r="I40" s="19"/>
      <c r="J40" s="59"/>
      <c r="K40" s="19"/>
      <c r="L40" s="20">
        <v>10</v>
      </c>
      <c r="M40" s="21">
        <v>16.190000000000001</v>
      </c>
      <c r="N40" s="18">
        <f t="shared" si="0"/>
        <v>-1</v>
      </c>
      <c r="O40" s="18">
        <f t="shared" si="1"/>
        <v>-1</v>
      </c>
      <c r="P40" s="21">
        <f t="shared" si="2"/>
        <v>-1</v>
      </c>
      <c r="Q40" s="18">
        <f t="shared" si="3"/>
        <v>15.5</v>
      </c>
      <c r="R40" s="18">
        <f t="shared" si="4"/>
        <v>15.5</v>
      </c>
      <c r="S40" s="22">
        <f t="shared" si="5"/>
        <v>37.08</v>
      </c>
    </row>
    <row r="41" spans="1:19" ht="14.25" customHeight="1" x14ac:dyDescent="0.25">
      <c r="A41" s="250">
        <v>42747</v>
      </c>
      <c r="B41" s="23">
        <v>0.54513888888888884</v>
      </c>
      <c r="C41" s="38" t="s">
        <v>77</v>
      </c>
      <c r="D41" s="27" t="s">
        <v>78</v>
      </c>
      <c r="E41" s="24">
        <v>1</v>
      </c>
      <c r="F41" s="25"/>
      <c r="G41" s="25"/>
      <c r="H41" s="58"/>
      <c r="I41" s="25"/>
      <c r="J41" s="58"/>
      <c r="K41" s="25"/>
      <c r="L41" s="26">
        <v>3.25</v>
      </c>
      <c r="M41" s="27">
        <v>3.16</v>
      </c>
      <c r="N41" s="24">
        <f t="shared" si="0"/>
        <v>-1</v>
      </c>
      <c r="O41" s="24">
        <f t="shared" si="1"/>
        <v>-1</v>
      </c>
      <c r="P41" s="27">
        <f t="shared" si="2"/>
        <v>-1</v>
      </c>
      <c r="Q41" s="24">
        <f t="shared" si="3"/>
        <v>14.5</v>
      </c>
      <c r="R41" s="24">
        <f t="shared" si="4"/>
        <v>14.5</v>
      </c>
      <c r="S41" s="28">
        <f t="shared" si="5"/>
        <v>36.08</v>
      </c>
    </row>
    <row r="42" spans="1:19" ht="14.25" customHeight="1" x14ac:dyDescent="0.25">
      <c r="A42" s="252"/>
      <c r="B42" s="14">
        <v>0.63194444444444442</v>
      </c>
      <c r="C42" s="36" t="s">
        <v>77</v>
      </c>
      <c r="D42" s="1" t="s">
        <v>79</v>
      </c>
      <c r="F42" s="15">
        <v>1</v>
      </c>
      <c r="G42" s="15">
        <v>1</v>
      </c>
      <c r="J42" s="1">
        <v>1</v>
      </c>
      <c r="K42" s="15"/>
      <c r="L42" s="3">
        <v>3.5</v>
      </c>
      <c r="M42" s="1">
        <v>3.9</v>
      </c>
      <c r="N42" s="15">
        <f t="shared" si="0"/>
        <v>-1</v>
      </c>
      <c r="O42" s="15">
        <f t="shared" si="1"/>
        <v>-1</v>
      </c>
      <c r="P42" s="1">
        <f t="shared" si="2"/>
        <v>-1</v>
      </c>
      <c r="Q42" s="15">
        <f t="shared" si="3"/>
        <v>13.5</v>
      </c>
      <c r="R42" s="15">
        <f t="shared" si="4"/>
        <v>13.5</v>
      </c>
      <c r="S42" s="13">
        <f t="shared" si="5"/>
        <v>35.08</v>
      </c>
    </row>
    <row r="43" spans="1:19" ht="14.25" customHeight="1" x14ac:dyDescent="0.25">
      <c r="A43" s="251"/>
      <c r="B43" s="17">
        <v>0.65972222222222221</v>
      </c>
      <c r="C43" s="37" t="s">
        <v>24</v>
      </c>
      <c r="D43" s="21" t="s">
        <v>80</v>
      </c>
      <c r="E43" s="18">
        <v>1</v>
      </c>
      <c r="F43" s="19"/>
      <c r="G43" s="19"/>
      <c r="H43" s="59"/>
      <c r="I43" s="18">
        <v>1</v>
      </c>
      <c r="J43" s="59"/>
      <c r="K43" s="19"/>
      <c r="L43" s="20">
        <v>3.75</v>
      </c>
      <c r="M43" s="21">
        <v>4.2</v>
      </c>
      <c r="N43" s="18">
        <v>2.75</v>
      </c>
      <c r="O43" s="18">
        <f t="shared" si="1"/>
        <v>2.75</v>
      </c>
      <c r="P43" s="21">
        <f t="shared" si="2"/>
        <v>3.2</v>
      </c>
      <c r="Q43" s="18">
        <f t="shared" si="3"/>
        <v>16.25</v>
      </c>
      <c r="R43" s="18">
        <f t="shared" si="4"/>
        <v>16.25</v>
      </c>
      <c r="S43" s="22">
        <f t="shared" si="5"/>
        <v>38.28</v>
      </c>
    </row>
    <row r="44" spans="1:19" ht="14.25" customHeight="1" x14ac:dyDescent="0.25">
      <c r="A44" s="250">
        <v>42748</v>
      </c>
      <c r="B44" s="23">
        <v>0.55555555555555558</v>
      </c>
      <c r="C44" s="38" t="s">
        <v>81</v>
      </c>
      <c r="D44" s="27" t="s">
        <v>82</v>
      </c>
      <c r="E44" s="25"/>
      <c r="F44" s="25"/>
      <c r="G44" s="24">
        <v>1</v>
      </c>
      <c r="H44" s="58"/>
      <c r="I44" s="25"/>
      <c r="J44" s="58"/>
      <c r="K44" s="25"/>
      <c r="L44" s="26">
        <v>6</v>
      </c>
      <c r="M44" s="27">
        <v>6</v>
      </c>
      <c r="N44" s="24">
        <f t="shared" si="0"/>
        <v>-1</v>
      </c>
      <c r="O44" s="24">
        <f t="shared" si="1"/>
        <v>-1</v>
      </c>
      <c r="P44" s="27">
        <f t="shared" si="2"/>
        <v>-1</v>
      </c>
      <c r="Q44" s="24">
        <f t="shared" si="3"/>
        <v>15.25</v>
      </c>
      <c r="R44" s="24">
        <f t="shared" si="4"/>
        <v>15.25</v>
      </c>
      <c r="S44" s="28">
        <f t="shared" si="5"/>
        <v>37.28</v>
      </c>
    </row>
    <row r="45" spans="1:19" ht="14.25" customHeight="1" x14ac:dyDescent="0.25">
      <c r="A45" s="251"/>
      <c r="B45" s="17">
        <v>0.59722222222222221</v>
      </c>
      <c r="C45" s="37" t="s">
        <v>81</v>
      </c>
      <c r="D45" s="21" t="s">
        <v>83</v>
      </c>
      <c r="E45" s="19"/>
      <c r="F45" s="19"/>
      <c r="G45" s="18">
        <v>1</v>
      </c>
      <c r="H45" s="59"/>
      <c r="I45" s="19"/>
      <c r="J45" s="21">
        <v>1</v>
      </c>
      <c r="K45" s="18"/>
      <c r="L45" s="20">
        <v>13</v>
      </c>
      <c r="M45" s="21">
        <v>15.5</v>
      </c>
      <c r="N45" s="18">
        <f t="shared" si="0"/>
        <v>-1</v>
      </c>
      <c r="O45" s="18">
        <f t="shared" si="1"/>
        <v>-1</v>
      </c>
      <c r="P45" s="21">
        <f t="shared" si="2"/>
        <v>-1</v>
      </c>
      <c r="Q45" s="18">
        <f t="shared" si="3"/>
        <v>14.25</v>
      </c>
      <c r="R45" s="18">
        <f t="shared" si="4"/>
        <v>14.25</v>
      </c>
      <c r="S45" s="22">
        <f t="shared" si="5"/>
        <v>36.28</v>
      </c>
    </row>
    <row r="46" spans="1:19" ht="14.25" customHeight="1" x14ac:dyDescent="0.25">
      <c r="A46" s="250">
        <v>42749</v>
      </c>
      <c r="B46" s="23">
        <v>0.53819444444444442</v>
      </c>
      <c r="C46" s="38" t="s">
        <v>84</v>
      </c>
      <c r="D46" s="27" t="s">
        <v>85</v>
      </c>
      <c r="E46" s="24">
        <v>1</v>
      </c>
      <c r="F46" s="25"/>
      <c r="G46" s="24">
        <v>1</v>
      </c>
      <c r="H46" s="58"/>
      <c r="I46" s="25"/>
      <c r="J46" s="58"/>
      <c r="K46" s="25"/>
      <c r="L46" s="26">
        <v>4.5</v>
      </c>
      <c r="M46" s="27">
        <v>5.64</v>
      </c>
      <c r="N46" s="24">
        <f t="shared" si="0"/>
        <v>-1</v>
      </c>
      <c r="O46" s="24">
        <f t="shared" si="1"/>
        <v>-1</v>
      </c>
      <c r="P46" s="27">
        <f t="shared" si="2"/>
        <v>-1</v>
      </c>
      <c r="Q46" s="24">
        <f t="shared" si="3"/>
        <v>13.25</v>
      </c>
      <c r="R46" s="24">
        <f t="shared" si="4"/>
        <v>13.25</v>
      </c>
      <c r="S46" s="28">
        <f t="shared" si="5"/>
        <v>35.28</v>
      </c>
    </row>
    <row r="47" spans="1:19" ht="14.25" customHeight="1" x14ac:dyDescent="0.25">
      <c r="A47" s="252"/>
      <c r="B47" s="14">
        <v>0.53819444444444442</v>
      </c>
      <c r="C47" s="36" t="s">
        <v>84</v>
      </c>
      <c r="D47" s="1" t="s">
        <v>86</v>
      </c>
      <c r="F47" s="16"/>
      <c r="G47" s="16"/>
      <c r="H47" s="1">
        <v>1</v>
      </c>
      <c r="J47" s="1">
        <v>1</v>
      </c>
      <c r="K47" s="15"/>
      <c r="L47" s="3">
        <v>8</v>
      </c>
      <c r="M47" s="1">
        <v>10.87</v>
      </c>
      <c r="N47" s="15">
        <f t="shared" si="0"/>
        <v>-1</v>
      </c>
      <c r="O47" s="15">
        <f t="shared" si="1"/>
        <v>-1</v>
      </c>
      <c r="P47" s="1">
        <f t="shared" si="2"/>
        <v>-1</v>
      </c>
      <c r="Q47" s="15">
        <f t="shared" si="3"/>
        <v>12.25</v>
      </c>
      <c r="R47" s="15">
        <f t="shared" si="4"/>
        <v>12.25</v>
      </c>
      <c r="S47" s="13">
        <f t="shared" si="5"/>
        <v>34.28</v>
      </c>
    </row>
    <row r="48" spans="1:19" ht="14.25" customHeight="1" x14ac:dyDescent="0.25">
      <c r="A48" s="252"/>
      <c r="B48" s="14">
        <v>0.63541666666666663</v>
      </c>
      <c r="C48" s="36" t="s">
        <v>84</v>
      </c>
      <c r="D48" s="1" t="s">
        <v>87</v>
      </c>
      <c r="F48" s="16"/>
      <c r="G48" s="15">
        <v>1</v>
      </c>
      <c r="L48" s="3">
        <v>26</v>
      </c>
      <c r="M48" s="1">
        <v>50</v>
      </c>
      <c r="N48" s="15">
        <f t="shared" si="0"/>
        <v>-1</v>
      </c>
      <c r="O48" s="15">
        <f t="shared" si="1"/>
        <v>-1</v>
      </c>
      <c r="P48" s="1">
        <f t="shared" si="2"/>
        <v>-1</v>
      </c>
      <c r="Q48" s="15">
        <f t="shared" si="3"/>
        <v>11.25</v>
      </c>
      <c r="R48" s="15">
        <f t="shared" si="4"/>
        <v>11.25</v>
      </c>
      <c r="S48" s="13">
        <f t="shared" si="5"/>
        <v>33.28</v>
      </c>
    </row>
    <row r="49" spans="1:19" ht="14.25" customHeight="1" x14ac:dyDescent="0.25">
      <c r="A49" s="252"/>
      <c r="B49" s="14">
        <v>0.63541666666666663</v>
      </c>
      <c r="C49" s="36" t="s">
        <v>84</v>
      </c>
      <c r="D49" s="1" t="s">
        <v>18</v>
      </c>
      <c r="F49" s="15">
        <v>1</v>
      </c>
      <c r="G49" s="16"/>
      <c r="H49" s="1">
        <v>1</v>
      </c>
      <c r="L49" s="3">
        <v>11</v>
      </c>
      <c r="M49" s="1">
        <v>15.03</v>
      </c>
      <c r="N49" s="15">
        <f t="shared" si="0"/>
        <v>-1</v>
      </c>
      <c r="O49" s="15">
        <f t="shared" si="1"/>
        <v>-1</v>
      </c>
      <c r="P49" s="1">
        <f t="shared" si="2"/>
        <v>-1</v>
      </c>
      <c r="Q49" s="15">
        <f t="shared" si="3"/>
        <v>10.25</v>
      </c>
      <c r="R49" s="15">
        <f t="shared" si="4"/>
        <v>10.25</v>
      </c>
      <c r="S49" s="13">
        <f t="shared" si="5"/>
        <v>32.28</v>
      </c>
    </row>
    <row r="50" spans="1:19" ht="14.25" customHeight="1" x14ac:dyDescent="0.25">
      <c r="A50" s="252"/>
      <c r="B50" s="14">
        <v>0.63541666666666663</v>
      </c>
      <c r="C50" s="36" t="s">
        <v>84</v>
      </c>
      <c r="D50" s="1" t="s">
        <v>88</v>
      </c>
      <c r="F50" s="15">
        <v>1</v>
      </c>
      <c r="G50" s="16"/>
      <c r="L50" s="3">
        <v>5</v>
      </c>
      <c r="M50" s="1">
        <v>5.52</v>
      </c>
      <c r="N50" s="15">
        <f t="shared" si="0"/>
        <v>-1</v>
      </c>
      <c r="O50" s="15">
        <f t="shared" si="1"/>
        <v>-1</v>
      </c>
      <c r="P50" s="1">
        <f t="shared" si="2"/>
        <v>-1</v>
      </c>
      <c r="Q50" s="15">
        <f t="shared" si="3"/>
        <v>9.25</v>
      </c>
      <c r="R50" s="15">
        <f t="shared" si="4"/>
        <v>9.25</v>
      </c>
      <c r="S50" s="13">
        <f t="shared" si="5"/>
        <v>31.28</v>
      </c>
    </row>
    <row r="51" spans="1:19" ht="14.25" customHeight="1" x14ac:dyDescent="0.25">
      <c r="A51" s="252"/>
      <c r="B51" s="14">
        <v>0.64236111111111116</v>
      </c>
      <c r="C51" s="36" t="s">
        <v>89</v>
      </c>
      <c r="D51" s="1" t="s">
        <v>90</v>
      </c>
      <c r="F51" s="16"/>
      <c r="G51" s="15">
        <v>1</v>
      </c>
      <c r="L51" s="3">
        <v>6.5</v>
      </c>
      <c r="M51" s="1">
        <v>6.94</v>
      </c>
      <c r="N51" s="15">
        <f t="shared" si="0"/>
        <v>-1</v>
      </c>
      <c r="O51" s="15">
        <f t="shared" si="1"/>
        <v>-1</v>
      </c>
      <c r="P51" s="1">
        <f t="shared" si="2"/>
        <v>-1</v>
      </c>
      <c r="Q51" s="15">
        <f t="shared" si="3"/>
        <v>8.25</v>
      </c>
      <c r="R51" s="15">
        <f t="shared" si="4"/>
        <v>8.25</v>
      </c>
      <c r="S51" s="13">
        <f t="shared" si="5"/>
        <v>30.28</v>
      </c>
    </row>
    <row r="52" spans="1:19" ht="14.25" customHeight="1" x14ac:dyDescent="0.25">
      <c r="A52" s="252"/>
      <c r="B52" s="14">
        <v>0.64930555555555558</v>
      </c>
      <c r="C52" s="36" t="s">
        <v>91</v>
      </c>
      <c r="D52" s="1" t="s">
        <v>92</v>
      </c>
      <c r="F52" s="16"/>
      <c r="G52" s="16"/>
      <c r="H52" s="1">
        <v>1</v>
      </c>
      <c r="L52" s="3">
        <v>17</v>
      </c>
      <c r="M52" s="1">
        <v>23.03</v>
      </c>
      <c r="N52" s="15">
        <f t="shared" si="0"/>
        <v>-1</v>
      </c>
      <c r="O52" s="15">
        <f t="shared" si="1"/>
        <v>-1</v>
      </c>
      <c r="P52" s="1">
        <f t="shared" si="2"/>
        <v>-1</v>
      </c>
      <c r="Q52" s="15">
        <f t="shared" si="3"/>
        <v>7.25</v>
      </c>
      <c r="R52" s="15">
        <f t="shared" si="4"/>
        <v>7.25</v>
      </c>
      <c r="S52" s="13">
        <f t="shared" si="5"/>
        <v>29.28</v>
      </c>
    </row>
    <row r="53" spans="1:19" ht="14.25" customHeight="1" x14ac:dyDescent="0.25">
      <c r="A53" s="251"/>
      <c r="B53" s="17">
        <v>0.64930555555555558</v>
      </c>
      <c r="C53" s="37" t="s">
        <v>91</v>
      </c>
      <c r="D53" s="21" t="s">
        <v>93</v>
      </c>
      <c r="E53" s="19"/>
      <c r="F53" s="18">
        <v>1</v>
      </c>
      <c r="G53" s="19"/>
      <c r="H53" s="59"/>
      <c r="I53" s="19"/>
      <c r="J53" s="59"/>
      <c r="K53" s="19"/>
      <c r="L53" s="20">
        <v>15</v>
      </c>
      <c r="M53" s="21">
        <v>15.5</v>
      </c>
      <c r="N53" s="18">
        <f t="shared" si="0"/>
        <v>-1</v>
      </c>
      <c r="O53" s="18">
        <f t="shared" si="1"/>
        <v>-1</v>
      </c>
      <c r="P53" s="21">
        <f t="shared" si="2"/>
        <v>-1</v>
      </c>
      <c r="Q53" s="18">
        <f t="shared" si="3"/>
        <v>6.25</v>
      </c>
      <c r="R53" s="18">
        <f t="shared" si="4"/>
        <v>6.25</v>
      </c>
      <c r="S53" s="22">
        <f t="shared" si="5"/>
        <v>28.28</v>
      </c>
    </row>
    <row r="54" spans="1:19" ht="14.25" customHeight="1" x14ac:dyDescent="0.25">
      <c r="A54" s="250">
        <v>42751</v>
      </c>
      <c r="B54" s="23">
        <v>0.62847222222222221</v>
      </c>
      <c r="C54" s="38" t="s">
        <v>22</v>
      </c>
      <c r="D54" s="27" t="s">
        <v>94</v>
      </c>
      <c r="E54" s="25"/>
      <c r="F54" s="24">
        <v>1</v>
      </c>
      <c r="G54" s="24"/>
      <c r="H54" s="58"/>
      <c r="I54" s="25"/>
      <c r="J54" s="58"/>
      <c r="K54" s="25"/>
      <c r="L54" s="26">
        <v>4.4000000000000004</v>
      </c>
      <c r="M54" s="27">
        <v>4.13</v>
      </c>
      <c r="N54" s="24">
        <f t="shared" si="0"/>
        <v>-1</v>
      </c>
      <c r="O54" s="24">
        <f t="shared" si="1"/>
        <v>-1</v>
      </c>
      <c r="P54" s="27">
        <f t="shared" si="2"/>
        <v>-1</v>
      </c>
      <c r="Q54" s="24">
        <f t="shared" si="3"/>
        <v>5.25</v>
      </c>
      <c r="R54" s="24">
        <f t="shared" si="4"/>
        <v>5.25</v>
      </c>
      <c r="S54" s="28">
        <f t="shared" si="5"/>
        <v>27.28</v>
      </c>
    </row>
    <row r="55" spans="1:19" ht="14.25" customHeight="1" x14ac:dyDescent="0.25">
      <c r="A55" s="252"/>
      <c r="B55" s="14">
        <v>0.62847222222222221</v>
      </c>
      <c r="C55" s="36" t="s">
        <v>22</v>
      </c>
      <c r="D55" s="1" t="s">
        <v>95</v>
      </c>
      <c r="F55" s="16"/>
      <c r="G55" s="15">
        <v>1</v>
      </c>
      <c r="L55" s="3">
        <v>9</v>
      </c>
      <c r="M55" s="1">
        <v>10.5</v>
      </c>
      <c r="N55" s="15">
        <f t="shared" si="0"/>
        <v>-1</v>
      </c>
      <c r="O55" s="15">
        <f t="shared" si="1"/>
        <v>-1</v>
      </c>
      <c r="P55" s="1">
        <f t="shared" si="2"/>
        <v>-1</v>
      </c>
      <c r="Q55" s="15">
        <f t="shared" si="3"/>
        <v>4.25</v>
      </c>
      <c r="R55" s="15">
        <f t="shared" si="4"/>
        <v>4.25</v>
      </c>
      <c r="S55" s="13">
        <f t="shared" si="5"/>
        <v>26.28</v>
      </c>
    </row>
    <row r="56" spans="1:19" ht="14.25" customHeight="1" x14ac:dyDescent="0.25">
      <c r="A56" s="252"/>
      <c r="B56" s="14">
        <v>0.62847222222222221</v>
      </c>
      <c r="C56" s="36" t="s">
        <v>22</v>
      </c>
      <c r="D56" s="1" t="s">
        <v>96</v>
      </c>
      <c r="F56" s="16"/>
      <c r="G56" s="16"/>
      <c r="H56" s="1">
        <v>1</v>
      </c>
      <c r="L56" s="3">
        <v>17</v>
      </c>
      <c r="M56" s="1">
        <v>25.93</v>
      </c>
      <c r="N56" s="15">
        <f t="shared" si="0"/>
        <v>-1</v>
      </c>
      <c r="O56" s="15">
        <f t="shared" si="1"/>
        <v>-1</v>
      </c>
      <c r="P56" s="1">
        <f t="shared" si="2"/>
        <v>-1</v>
      </c>
      <c r="Q56" s="15">
        <f t="shared" si="3"/>
        <v>3.25</v>
      </c>
      <c r="R56" s="15">
        <f t="shared" si="4"/>
        <v>3.25</v>
      </c>
      <c r="S56" s="13">
        <f t="shared" si="5"/>
        <v>25.28</v>
      </c>
    </row>
    <row r="57" spans="1:19" ht="14.25" customHeight="1" x14ac:dyDescent="0.25">
      <c r="A57" s="252"/>
      <c r="B57" s="14">
        <v>0.63541666666666663</v>
      </c>
      <c r="C57" s="36" t="s">
        <v>97</v>
      </c>
      <c r="D57" s="1" t="s">
        <v>98</v>
      </c>
      <c r="F57" s="16"/>
      <c r="G57" s="16"/>
      <c r="H57" s="1">
        <v>1</v>
      </c>
      <c r="L57" s="3">
        <v>10</v>
      </c>
      <c r="M57" s="1">
        <v>12.29</v>
      </c>
      <c r="N57" s="15">
        <f t="shared" si="0"/>
        <v>-1</v>
      </c>
      <c r="O57" s="15">
        <f t="shared" si="1"/>
        <v>-1</v>
      </c>
      <c r="P57" s="1">
        <f t="shared" si="2"/>
        <v>-1</v>
      </c>
      <c r="Q57" s="15">
        <f t="shared" si="3"/>
        <v>2.25</v>
      </c>
      <c r="R57" s="15">
        <f t="shared" si="4"/>
        <v>2.25</v>
      </c>
      <c r="S57" s="13">
        <f t="shared" si="5"/>
        <v>24.28</v>
      </c>
    </row>
    <row r="58" spans="1:19" ht="14.25" customHeight="1" x14ac:dyDescent="0.25">
      <c r="A58" s="251"/>
      <c r="B58" s="17">
        <v>0.65972222222222221</v>
      </c>
      <c r="C58" s="37" t="s">
        <v>97</v>
      </c>
      <c r="D58" s="21" t="s">
        <v>99</v>
      </c>
      <c r="E58" s="19"/>
      <c r="F58" s="18">
        <v>1</v>
      </c>
      <c r="G58" s="19"/>
      <c r="H58" s="59"/>
      <c r="I58" s="19">
        <v>1</v>
      </c>
      <c r="J58" s="21"/>
      <c r="K58" s="18"/>
      <c r="L58" s="20">
        <v>9</v>
      </c>
      <c r="M58" s="21">
        <v>13.5</v>
      </c>
      <c r="N58" s="18">
        <v>8</v>
      </c>
      <c r="O58" s="18">
        <f t="shared" si="1"/>
        <v>8</v>
      </c>
      <c r="P58" s="21">
        <f t="shared" si="2"/>
        <v>12.5</v>
      </c>
      <c r="Q58" s="18">
        <f t="shared" si="3"/>
        <v>10.25</v>
      </c>
      <c r="R58" s="18">
        <f t="shared" si="4"/>
        <v>10.25</v>
      </c>
      <c r="S58" s="22">
        <f t="shared" si="5"/>
        <v>36.78</v>
      </c>
    </row>
    <row r="59" spans="1:19" ht="14.25" customHeight="1" x14ac:dyDescent="0.25">
      <c r="A59" s="250">
        <v>42752</v>
      </c>
      <c r="B59" s="23">
        <v>0.61111111111111116</v>
      </c>
      <c r="C59" s="38" t="s">
        <v>100</v>
      </c>
      <c r="D59" s="27" t="s">
        <v>101</v>
      </c>
      <c r="E59" s="25"/>
      <c r="F59" s="24">
        <v>1</v>
      </c>
      <c r="G59" s="25"/>
      <c r="H59" s="27">
        <v>1</v>
      </c>
      <c r="I59" s="25"/>
      <c r="J59" s="58"/>
      <c r="K59" s="25"/>
      <c r="L59" s="26">
        <v>8</v>
      </c>
      <c r="M59" s="27">
        <v>8.93</v>
      </c>
      <c r="N59" s="24">
        <f t="shared" si="0"/>
        <v>-1</v>
      </c>
      <c r="O59" s="24">
        <f t="shared" si="1"/>
        <v>-1</v>
      </c>
      <c r="P59" s="27">
        <f t="shared" si="2"/>
        <v>-1</v>
      </c>
      <c r="Q59" s="24">
        <f t="shared" si="3"/>
        <v>9.25</v>
      </c>
      <c r="R59" s="24">
        <f t="shared" si="4"/>
        <v>9.25</v>
      </c>
      <c r="S59" s="28">
        <f t="shared" si="5"/>
        <v>35.78</v>
      </c>
    </row>
    <row r="60" spans="1:19" ht="14.25" customHeight="1" x14ac:dyDescent="0.25">
      <c r="A60" s="251"/>
      <c r="B60" s="17">
        <v>0.64583333333333337</v>
      </c>
      <c r="C60" s="37" t="s">
        <v>97</v>
      </c>
      <c r="D60" s="21" t="s">
        <v>102</v>
      </c>
      <c r="E60" s="19"/>
      <c r="F60" s="19"/>
      <c r="G60" s="18">
        <v>1</v>
      </c>
      <c r="H60" s="59"/>
      <c r="I60" s="19"/>
      <c r="J60" s="21">
        <v>1</v>
      </c>
      <c r="K60" s="18"/>
      <c r="L60" s="20">
        <v>15</v>
      </c>
      <c r="M60" s="21">
        <v>17.54</v>
      </c>
      <c r="N60" s="18">
        <f t="shared" si="0"/>
        <v>-1</v>
      </c>
      <c r="O60" s="18">
        <f t="shared" si="1"/>
        <v>-1</v>
      </c>
      <c r="P60" s="21">
        <f t="shared" si="2"/>
        <v>-1</v>
      </c>
      <c r="Q60" s="18">
        <f t="shared" si="3"/>
        <v>8.25</v>
      </c>
      <c r="R60" s="18">
        <f t="shared" si="4"/>
        <v>8.25</v>
      </c>
      <c r="S60" s="22">
        <f t="shared" si="5"/>
        <v>34.78</v>
      </c>
    </row>
    <row r="61" spans="1:19" ht="14.25" customHeight="1" x14ac:dyDescent="0.25">
      <c r="A61" s="250">
        <v>42754</v>
      </c>
      <c r="B61" s="23">
        <v>0.64930555555555558</v>
      </c>
      <c r="C61" s="38" t="s">
        <v>34</v>
      </c>
      <c r="D61" s="27" t="s">
        <v>103</v>
      </c>
      <c r="E61" s="24">
        <v>1</v>
      </c>
      <c r="F61" s="25"/>
      <c r="G61" s="25"/>
      <c r="H61" s="58"/>
      <c r="I61" s="25"/>
      <c r="J61" s="27">
        <v>1</v>
      </c>
      <c r="K61" s="24"/>
      <c r="L61" s="26">
        <v>8</v>
      </c>
      <c r="M61" s="27">
        <v>10.5</v>
      </c>
      <c r="N61" s="24">
        <f t="shared" si="0"/>
        <v>-1</v>
      </c>
      <c r="O61" s="24">
        <f t="shared" si="1"/>
        <v>-1</v>
      </c>
      <c r="P61" s="27">
        <f t="shared" si="2"/>
        <v>-1</v>
      </c>
      <c r="Q61" s="24">
        <f t="shared" si="3"/>
        <v>7.25</v>
      </c>
      <c r="R61" s="24">
        <f t="shared" si="4"/>
        <v>7.25</v>
      </c>
      <c r="S61" s="28">
        <f t="shared" si="5"/>
        <v>33.78</v>
      </c>
    </row>
    <row r="62" spans="1:19" ht="14.25" customHeight="1" x14ac:dyDescent="0.25">
      <c r="A62" s="251"/>
      <c r="B62" s="17">
        <v>0.66319444444444442</v>
      </c>
      <c r="C62" s="37" t="s">
        <v>104</v>
      </c>
      <c r="D62" s="21" t="s">
        <v>105</v>
      </c>
      <c r="E62" s="19"/>
      <c r="F62" s="18">
        <v>1</v>
      </c>
      <c r="G62" s="19"/>
      <c r="H62" s="21">
        <v>1</v>
      </c>
      <c r="I62" s="19"/>
      <c r="J62" s="59"/>
      <c r="K62" s="19"/>
      <c r="L62" s="20">
        <v>3.25</v>
      </c>
      <c r="M62" s="21">
        <v>3.41</v>
      </c>
      <c r="N62" s="18">
        <f t="shared" si="0"/>
        <v>-1</v>
      </c>
      <c r="O62" s="18">
        <f t="shared" si="1"/>
        <v>-1</v>
      </c>
      <c r="P62" s="21">
        <f t="shared" si="2"/>
        <v>-1</v>
      </c>
      <c r="Q62" s="18">
        <f t="shared" si="3"/>
        <v>6.25</v>
      </c>
      <c r="R62" s="18">
        <f t="shared" si="4"/>
        <v>6.25</v>
      </c>
      <c r="S62" s="22">
        <f t="shared" si="5"/>
        <v>32.78</v>
      </c>
    </row>
    <row r="63" spans="1:19" ht="14.25" customHeight="1" x14ac:dyDescent="0.25">
      <c r="A63" s="250">
        <v>42755</v>
      </c>
      <c r="B63" s="23">
        <v>0.55555555555555558</v>
      </c>
      <c r="C63" s="38" t="s">
        <v>106</v>
      </c>
      <c r="D63" s="27" t="s">
        <v>107</v>
      </c>
      <c r="E63" s="25"/>
      <c r="F63" s="24">
        <v>1</v>
      </c>
      <c r="G63" s="25"/>
      <c r="H63" s="58"/>
      <c r="I63" s="25"/>
      <c r="J63" s="27">
        <v>1</v>
      </c>
      <c r="K63" s="24"/>
      <c r="L63" s="26">
        <v>5</v>
      </c>
      <c r="M63" s="27">
        <v>5.36</v>
      </c>
      <c r="N63" s="24">
        <f t="shared" si="0"/>
        <v>-1</v>
      </c>
      <c r="O63" s="24">
        <f t="shared" si="1"/>
        <v>-1</v>
      </c>
      <c r="P63" s="27">
        <f t="shared" si="2"/>
        <v>-1</v>
      </c>
      <c r="Q63" s="24">
        <f t="shared" si="3"/>
        <v>5.25</v>
      </c>
      <c r="R63" s="24">
        <f t="shared" si="4"/>
        <v>5.25</v>
      </c>
      <c r="S63" s="28">
        <f t="shared" si="5"/>
        <v>31.78</v>
      </c>
    </row>
    <row r="64" spans="1:19" ht="14.25" customHeight="1" x14ac:dyDescent="0.25">
      <c r="A64" s="252"/>
      <c r="B64" s="14">
        <v>0.55555555555555558</v>
      </c>
      <c r="C64" s="36" t="s">
        <v>106</v>
      </c>
      <c r="D64" s="1" t="s">
        <v>108</v>
      </c>
      <c r="F64" s="16"/>
      <c r="G64" s="16"/>
      <c r="H64" s="1">
        <v>1</v>
      </c>
      <c r="J64" s="1">
        <v>1</v>
      </c>
      <c r="K64" s="15"/>
      <c r="L64" s="3">
        <v>21</v>
      </c>
      <c r="M64" s="1">
        <v>24</v>
      </c>
      <c r="N64" s="15">
        <f t="shared" si="0"/>
        <v>-1</v>
      </c>
      <c r="O64" s="15">
        <f t="shared" si="1"/>
        <v>-1</v>
      </c>
      <c r="P64" s="1">
        <f t="shared" si="2"/>
        <v>-1</v>
      </c>
      <c r="Q64" s="15">
        <f t="shared" si="3"/>
        <v>4.25</v>
      </c>
      <c r="R64" s="15">
        <f t="shared" si="4"/>
        <v>4.25</v>
      </c>
      <c r="S64" s="13">
        <f t="shared" si="5"/>
        <v>30.78</v>
      </c>
    </row>
    <row r="65" spans="1:19" ht="14.25" customHeight="1" x14ac:dyDescent="0.25">
      <c r="A65" s="252"/>
      <c r="B65" s="14">
        <v>0.61458333333333337</v>
      </c>
      <c r="C65" s="36" t="s">
        <v>68</v>
      </c>
      <c r="D65" s="1" t="s">
        <v>109</v>
      </c>
      <c r="E65" s="15">
        <v>1</v>
      </c>
      <c r="F65" s="16"/>
      <c r="G65" s="16"/>
      <c r="I65" s="15">
        <v>1</v>
      </c>
      <c r="L65" s="3">
        <v>2.25</v>
      </c>
      <c r="M65" s="1">
        <v>2.4700000000000002</v>
      </c>
      <c r="N65" s="15">
        <v>1.25</v>
      </c>
      <c r="O65" s="15">
        <f t="shared" si="1"/>
        <v>1.25</v>
      </c>
      <c r="P65" s="1">
        <f t="shared" si="2"/>
        <v>1.4700000000000002</v>
      </c>
      <c r="Q65" s="15">
        <f t="shared" si="3"/>
        <v>5.5</v>
      </c>
      <c r="R65" s="15">
        <f t="shared" si="4"/>
        <v>5.5</v>
      </c>
      <c r="S65" s="13">
        <f t="shared" si="5"/>
        <v>32.25</v>
      </c>
    </row>
    <row r="66" spans="1:19" ht="14.25" customHeight="1" x14ac:dyDescent="0.25">
      <c r="A66" s="252"/>
      <c r="B66" s="14">
        <v>0.625</v>
      </c>
      <c r="C66" s="36" t="s">
        <v>106</v>
      </c>
      <c r="D66" s="1" t="s">
        <v>110</v>
      </c>
      <c r="F66" s="16"/>
      <c r="G66" s="16"/>
      <c r="H66" s="1">
        <v>1</v>
      </c>
      <c r="L66" s="3">
        <v>8</v>
      </c>
      <c r="M66" s="1">
        <v>8.4700000000000006</v>
      </c>
      <c r="N66" s="15">
        <f t="shared" si="0"/>
        <v>-1</v>
      </c>
      <c r="O66" s="15">
        <f t="shared" si="1"/>
        <v>-1</v>
      </c>
      <c r="P66" s="1">
        <f t="shared" si="2"/>
        <v>-1</v>
      </c>
      <c r="Q66" s="15">
        <f t="shared" si="3"/>
        <v>4.5</v>
      </c>
      <c r="R66" s="15">
        <f t="shared" si="4"/>
        <v>4.5</v>
      </c>
      <c r="S66" s="13">
        <f t="shared" si="5"/>
        <v>31.25</v>
      </c>
    </row>
    <row r="67" spans="1:19" ht="14.25" customHeight="1" x14ac:dyDescent="0.25">
      <c r="A67" s="252"/>
      <c r="B67" s="14">
        <v>0.63888888888888884</v>
      </c>
      <c r="C67" s="36" t="s">
        <v>68</v>
      </c>
      <c r="D67" s="1" t="s">
        <v>38</v>
      </c>
      <c r="F67" s="16"/>
      <c r="G67" s="16"/>
      <c r="H67" s="1">
        <v>1</v>
      </c>
      <c r="L67" s="3">
        <v>41</v>
      </c>
      <c r="M67" s="1">
        <v>44.24</v>
      </c>
      <c r="N67" s="15">
        <f t="shared" ref="N67:N92" si="6">IF(H67=1, (K67-1), -1)</f>
        <v>-1</v>
      </c>
      <c r="O67" s="15">
        <f t="shared" ref="O67:O93" si="7">IF(I67=1, (L67-1), -1)</f>
        <v>-1</v>
      </c>
      <c r="P67" s="1">
        <f t="shared" ref="P67:P93" si="8">IF(I67=1, (M67-1), -1)</f>
        <v>-1</v>
      </c>
      <c r="Q67" s="15">
        <f t="shared" si="3"/>
        <v>3.5</v>
      </c>
      <c r="R67" s="15">
        <f t="shared" si="4"/>
        <v>3.5</v>
      </c>
      <c r="S67" s="13">
        <f t="shared" si="5"/>
        <v>30.25</v>
      </c>
    </row>
    <row r="68" spans="1:19" ht="14.25" customHeight="1" x14ac:dyDescent="0.25">
      <c r="A68" s="252"/>
      <c r="B68" s="14">
        <v>0.63888888888888884</v>
      </c>
      <c r="C68" s="36" t="s">
        <v>68</v>
      </c>
      <c r="D68" s="1" t="s">
        <v>111</v>
      </c>
      <c r="F68" s="15">
        <v>1</v>
      </c>
      <c r="G68" s="16"/>
      <c r="L68" s="3">
        <v>9</v>
      </c>
      <c r="M68" s="1">
        <v>11</v>
      </c>
      <c r="N68" s="15">
        <f t="shared" si="6"/>
        <v>-1</v>
      </c>
      <c r="O68" s="15">
        <f t="shared" si="7"/>
        <v>-1</v>
      </c>
      <c r="P68" s="1">
        <f t="shared" si="8"/>
        <v>-1</v>
      </c>
      <c r="Q68" s="15">
        <f t="shared" ref="Q68:Q92" si="9">Q67+N68</f>
        <v>2.5</v>
      </c>
      <c r="R68" s="15">
        <f t="shared" ref="R68:R96" si="10">R67+O68</f>
        <v>2.5</v>
      </c>
      <c r="S68" s="13">
        <f t="shared" ref="S68:S96" si="11">S67+P68</f>
        <v>29.25</v>
      </c>
    </row>
    <row r="69" spans="1:19" ht="14.25" customHeight="1" x14ac:dyDescent="0.25">
      <c r="A69" s="251"/>
      <c r="B69" s="17">
        <v>0.64583333333333337</v>
      </c>
      <c r="C69" s="37" t="s">
        <v>106</v>
      </c>
      <c r="D69" s="21" t="s">
        <v>112</v>
      </c>
      <c r="E69" s="18">
        <v>1</v>
      </c>
      <c r="F69" s="19"/>
      <c r="G69" s="19"/>
      <c r="H69" s="21">
        <v>1</v>
      </c>
      <c r="I69" s="19"/>
      <c r="J69" s="59"/>
      <c r="K69" s="19"/>
      <c r="L69" s="20">
        <v>7.5</v>
      </c>
      <c r="M69" s="21">
        <v>9.8699999999999992</v>
      </c>
      <c r="N69" s="18">
        <f t="shared" si="6"/>
        <v>-1</v>
      </c>
      <c r="O69" s="18">
        <f t="shared" si="7"/>
        <v>-1</v>
      </c>
      <c r="P69" s="21">
        <f t="shared" si="8"/>
        <v>-1</v>
      </c>
      <c r="Q69" s="18">
        <f t="shared" si="9"/>
        <v>1.5</v>
      </c>
      <c r="R69" s="18">
        <f t="shared" si="10"/>
        <v>1.5</v>
      </c>
      <c r="S69" s="22">
        <f t="shared" si="11"/>
        <v>28.25</v>
      </c>
    </row>
    <row r="70" spans="1:19" ht="14.25" customHeight="1" x14ac:dyDescent="0.25">
      <c r="A70" s="250">
        <v>42756</v>
      </c>
      <c r="B70" s="23">
        <v>0.65972222222222221</v>
      </c>
      <c r="C70" s="38" t="s">
        <v>113</v>
      </c>
      <c r="D70" s="27" t="s">
        <v>114</v>
      </c>
      <c r="E70" s="25"/>
      <c r="F70" s="24">
        <v>1</v>
      </c>
      <c r="G70" s="25"/>
      <c r="H70" s="58"/>
      <c r="I70" s="25"/>
      <c r="J70" s="58"/>
      <c r="K70" s="25"/>
      <c r="L70" s="26">
        <v>13</v>
      </c>
      <c r="M70" s="27">
        <v>15.5</v>
      </c>
      <c r="N70" s="24">
        <f t="shared" si="6"/>
        <v>-1</v>
      </c>
      <c r="O70" s="24">
        <f t="shared" si="7"/>
        <v>-1</v>
      </c>
      <c r="P70" s="27">
        <f t="shared" si="8"/>
        <v>-1</v>
      </c>
      <c r="Q70" s="24">
        <f t="shared" si="9"/>
        <v>0.5</v>
      </c>
      <c r="R70" s="24">
        <f t="shared" si="10"/>
        <v>0.5</v>
      </c>
      <c r="S70" s="28">
        <f t="shared" si="11"/>
        <v>27.25</v>
      </c>
    </row>
    <row r="71" spans="1:19" ht="14.25" customHeight="1" x14ac:dyDescent="0.25">
      <c r="A71" s="251"/>
      <c r="B71" s="17">
        <v>0.65972222222222221</v>
      </c>
      <c r="C71" s="37" t="s">
        <v>113</v>
      </c>
      <c r="D71" s="21" t="s">
        <v>115</v>
      </c>
      <c r="E71" s="19"/>
      <c r="F71" s="19"/>
      <c r="G71" s="18">
        <v>1</v>
      </c>
      <c r="H71" s="59"/>
      <c r="I71" s="19"/>
      <c r="J71" s="59"/>
      <c r="K71" s="19"/>
      <c r="L71" s="20">
        <v>3.5</v>
      </c>
      <c r="M71" s="21">
        <v>3.6</v>
      </c>
      <c r="N71" s="18">
        <f t="shared" si="6"/>
        <v>-1</v>
      </c>
      <c r="O71" s="18">
        <f t="shared" si="7"/>
        <v>-1</v>
      </c>
      <c r="P71" s="21">
        <f t="shared" si="8"/>
        <v>-1</v>
      </c>
      <c r="Q71" s="18">
        <f t="shared" si="9"/>
        <v>-0.5</v>
      </c>
      <c r="R71" s="18">
        <f t="shared" si="10"/>
        <v>-0.5</v>
      </c>
      <c r="S71" s="22">
        <f t="shared" si="11"/>
        <v>26.25</v>
      </c>
    </row>
    <row r="72" spans="1:19" ht="14.25" customHeight="1" x14ac:dyDescent="0.25">
      <c r="A72" s="250">
        <v>42758</v>
      </c>
      <c r="B72" s="23">
        <v>0.56944444444444442</v>
      </c>
      <c r="C72" s="38" t="s">
        <v>116</v>
      </c>
      <c r="D72" s="27" t="s">
        <v>117</v>
      </c>
      <c r="E72" s="25"/>
      <c r="F72" s="24">
        <v>1</v>
      </c>
      <c r="G72" s="25"/>
      <c r="H72" s="58"/>
      <c r="I72" s="25"/>
      <c r="J72" s="58"/>
      <c r="K72" s="25"/>
      <c r="L72" s="26">
        <v>8</v>
      </c>
      <c r="M72" s="27">
        <v>8.8000000000000007</v>
      </c>
      <c r="N72" s="24">
        <f t="shared" si="6"/>
        <v>-1</v>
      </c>
      <c r="O72" s="24">
        <f t="shared" si="7"/>
        <v>-1</v>
      </c>
      <c r="P72" s="27">
        <f t="shared" si="8"/>
        <v>-1</v>
      </c>
      <c r="Q72" s="24">
        <f t="shared" si="9"/>
        <v>-1.5</v>
      </c>
      <c r="R72" s="24">
        <f t="shared" si="10"/>
        <v>-1.5</v>
      </c>
      <c r="S72" s="28">
        <f t="shared" si="11"/>
        <v>25.25</v>
      </c>
    </row>
    <row r="73" spans="1:19" ht="14.25" customHeight="1" x14ac:dyDescent="0.25">
      <c r="A73" s="252"/>
      <c r="B73" s="14">
        <v>0.61805555555555558</v>
      </c>
      <c r="C73" s="36" t="s">
        <v>14</v>
      </c>
      <c r="D73" s="1" t="s">
        <v>118</v>
      </c>
      <c r="E73" s="15">
        <v>1</v>
      </c>
      <c r="F73" s="16"/>
      <c r="G73" s="16"/>
      <c r="H73" s="1">
        <v>1</v>
      </c>
      <c r="L73" s="3">
        <v>2.88</v>
      </c>
      <c r="M73" s="1">
        <v>2.92</v>
      </c>
      <c r="N73" s="15">
        <f t="shared" si="6"/>
        <v>-1</v>
      </c>
      <c r="O73" s="15">
        <f t="shared" si="7"/>
        <v>-1</v>
      </c>
      <c r="P73" s="1">
        <f t="shared" si="8"/>
        <v>-1</v>
      </c>
      <c r="Q73" s="15">
        <f t="shared" si="9"/>
        <v>-2.5</v>
      </c>
      <c r="R73" s="15">
        <f t="shared" si="10"/>
        <v>-2.5</v>
      </c>
      <c r="S73" s="13">
        <f t="shared" si="11"/>
        <v>24.25</v>
      </c>
    </row>
    <row r="74" spans="1:19" ht="14.25" customHeight="1" x14ac:dyDescent="0.25">
      <c r="A74" s="252"/>
      <c r="B74" s="14">
        <v>0.65277777777777779</v>
      </c>
      <c r="C74" s="36" t="s">
        <v>116</v>
      </c>
      <c r="D74" s="1" t="s">
        <v>33</v>
      </c>
      <c r="F74" s="16"/>
      <c r="G74" s="15">
        <v>1</v>
      </c>
      <c r="J74" s="1">
        <v>1</v>
      </c>
      <c r="K74" s="15"/>
      <c r="L74" s="3">
        <v>16</v>
      </c>
      <c r="M74" s="1">
        <v>18</v>
      </c>
      <c r="N74" s="15">
        <f t="shared" si="6"/>
        <v>-1</v>
      </c>
      <c r="O74" s="15">
        <f t="shared" si="7"/>
        <v>-1</v>
      </c>
      <c r="P74" s="1">
        <f t="shared" si="8"/>
        <v>-1</v>
      </c>
      <c r="Q74" s="15">
        <f t="shared" si="9"/>
        <v>-3.5</v>
      </c>
      <c r="R74" s="15">
        <f t="shared" si="10"/>
        <v>-3.5</v>
      </c>
      <c r="S74" s="13">
        <f t="shared" si="11"/>
        <v>23.25</v>
      </c>
    </row>
    <row r="75" spans="1:19" ht="14.25" customHeight="1" x14ac:dyDescent="0.25">
      <c r="A75" s="251"/>
      <c r="B75" s="17">
        <v>0.67361111111111116</v>
      </c>
      <c r="C75" s="37" t="s">
        <v>116</v>
      </c>
      <c r="D75" s="21" t="s">
        <v>119</v>
      </c>
      <c r="E75" s="18">
        <v>1</v>
      </c>
      <c r="F75" s="19"/>
      <c r="G75" s="19"/>
      <c r="H75" s="21">
        <v>1</v>
      </c>
      <c r="I75" s="19"/>
      <c r="J75" s="21">
        <v>1</v>
      </c>
      <c r="K75" s="18"/>
      <c r="L75" s="20">
        <v>5.5</v>
      </c>
      <c r="M75" s="21">
        <v>6.2</v>
      </c>
      <c r="N75" s="18">
        <f t="shared" si="6"/>
        <v>-1</v>
      </c>
      <c r="O75" s="18">
        <f t="shared" si="7"/>
        <v>-1</v>
      </c>
      <c r="P75" s="21">
        <f t="shared" si="8"/>
        <v>-1</v>
      </c>
      <c r="Q75" s="18">
        <f t="shared" si="9"/>
        <v>-4.5</v>
      </c>
      <c r="R75" s="18">
        <f t="shared" si="10"/>
        <v>-4.5</v>
      </c>
      <c r="S75" s="22">
        <f t="shared" si="11"/>
        <v>22.25</v>
      </c>
    </row>
    <row r="76" spans="1:19" ht="14.25" customHeight="1" x14ac:dyDescent="0.25">
      <c r="A76" s="250">
        <v>42759</v>
      </c>
      <c r="B76" s="23">
        <v>0.64583333333333337</v>
      </c>
      <c r="C76" s="38" t="s">
        <v>89</v>
      </c>
      <c r="D76" s="27" t="s">
        <v>120</v>
      </c>
      <c r="E76" s="25"/>
      <c r="F76" s="25"/>
      <c r="G76" s="25"/>
      <c r="H76" s="27">
        <v>1</v>
      </c>
      <c r="I76" s="25"/>
      <c r="J76" s="58"/>
      <c r="K76" s="25"/>
      <c r="L76" s="26">
        <v>10</v>
      </c>
      <c r="M76" s="27">
        <v>11.38</v>
      </c>
      <c r="N76" s="24">
        <f t="shared" si="6"/>
        <v>-1</v>
      </c>
      <c r="O76" s="24">
        <f t="shared" si="7"/>
        <v>-1</v>
      </c>
      <c r="P76" s="27">
        <f t="shared" si="8"/>
        <v>-1</v>
      </c>
      <c r="Q76" s="24">
        <f t="shared" si="9"/>
        <v>-5.5</v>
      </c>
      <c r="R76" s="24">
        <f t="shared" si="10"/>
        <v>-5.5</v>
      </c>
      <c r="S76" s="28">
        <f t="shared" si="11"/>
        <v>21.25</v>
      </c>
    </row>
    <row r="77" spans="1:19" ht="14.25" customHeight="1" x14ac:dyDescent="0.25">
      <c r="A77" s="251"/>
      <c r="B77" s="17">
        <v>0.64583333333333337</v>
      </c>
      <c r="C77" s="37" t="s">
        <v>89</v>
      </c>
      <c r="D77" s="21" t="s">
        <v>121</v>
      </c>
      <c r="E77" s="19"/>
      <c r="F77" s="18">
        <v>1</v>
      </c>
      <c r="G77" s="19"/>
      <c r="H77" s="59"/>
      <c r="I77" s="19"/>
      <c r="J77" s="59"/>
      <c r="K77" s="19"/>
      <c r="L77" s="20">
        <v>7</v>
      </c>
      <c r="M77" s="21">
        <v>7.2</v>
      </c>
      <c r="N77" s="18">
        <f t="shared" si="6"/>
        <v>-1</v>
      </c>
      <c r="O77" s="18">
        <f t="shared" si="7"/>
        <v>-1</v>
      </c>
      <c r="P77" s="21">
        <f t="shared" si="8"/>
        <v>-1</v>
      </c>
      <c r="Q77" s="18">
        <f t="shared" si="9"/>
        <v>-6.5</v>
      </c>
      <c r="R77" s="18">
        <f t="shared" si="10"/>
        <v>-6.5</v>
      </c>
      <c r="S77" s="22">
        <f t="shared" si="11"/>
        <v>20.25</v>
      </c>
    </row>
    <row r="78" spans="1:19" ht="14.25" customHeight="1" x14ac:dyDescent="0.25">
      <c r="A78" s="250">
        <v>42760</v>
      </c>
      <c r="B78" s="41">
        <v>0.60416666666666663</v>
      </c>
      <c r="C78" s="38" t="s">
        <v>24</v>
      </c>
      <c r="D78" s="27" t="s">
        <v>80</v>
      </c>
      <c r="E78" s="25"/>
      <c r="F78" s="25">
        <v>1</v>
      </c>
      <c r="G78" s="25"/>
      <c r="H78" s="58"/>
      <c r="I78" s="25"/>
      <c r="J78" s="58"/>
      <c r="K78" s="25"/>
      <c r="L78" s="42">
        <v>5</v>
      </c>
      <c r="M78" s="43">
        <v>5.53</v>
      </c>
      <c r="N78" s="24">
        <f t="shared" si="6"/>
        <v>-1</v>
      </c>
      <c r="O78" s="24">
        <f t="shared" si="7"/>
        <v>-1</v>
      </c>
      <c r="P78" s="27">
        <f t="shared" si="8"/>
        <v>-1</v>
      </c>
      <c r="Q78" s="24">
        <f t="shared" si="9"/>
        <v>-7.5</v>
      </c>
      <c r="R78" s="24">
        <f t="shared" si="10"/>
        <v>-7.5</v>
      </c>
      <c r="S78" s="28">
        <f t="shared" si="11"/>
        <v>19.25</v>
      </c>
    </row>
    <row r="79" spans="1:19" ht="14.25" customHeight="1" x14ac:dyDescent="0.25">
      <c r="A79" s="251"/>
      <c r="B79" s="44">
        <v>0.67361111111111116</v>
      </c>
      <c r="C79" s="37" t="s">
        <v>122</v>
      </c>
      <c r="D79" s="21" t="s">
        <v>123</v>
      </c>
      <c r="E79" s="19"/>
      <c r="F79" s="19">
        <v>1</v>
      </c>
      <c r="G79" s="19"/>
      <c r="H79" s="59"/>
      <c r="I79" s="19"/>
      <c r="J79" s="59"/>
      <c r="K79" s="19"/>
      <c r="L79" s="45">
        <v>8</v>
      </c>
      <c r="M79" s="46">
        <v>9.52</v>
      </c>
      <c r="N79" s="18">
        <f t="shared" si="6"/>
        <v>-1</v>
      </c>
      <c r="O79" s="18">
        <f t="shared" si="7"/>
        <v>-1</v>
      </c>
      <c r="P79" s="21">
        <f t="shared" si="8"/>
        <v>-1</v>
      </c>
      <c r="Q79" s="18">
        <f t="shared" si="9"/>
        <v>-8.5</v>
      </c>
      <c r="R79" s="18">
        <f t="shared" si="10"/>
        <v>-8.5</v>
      </c>
      <c r="S79" s="22">
        <f t="shared" si="11"/>
        <v>18.25</v>
      </c>
    </row>
    <row r="80" spans="1:19" ht="14.25" customHeight="1" x14ac:dyDescent="0.25">
      <c r="A80" s="29">
        <v>42761</v>
      </c>
      <c r="B80" s="47">
        <v>0.58333333333333337</v>
      </c>
      <c r="C80" s="48" t="s">
        <v>37</v>
      </c>
      <c r="D80" s="232" t="s">
        <v>124</v>
      </c>
      <c r="E80" s="32"/>
      <c r="F80" s="32">
        <v>1</v>
      </c>
      <c r="G80" s="32">
        <v>1</v>
      </c>
      <c r="H80" s="64"/>
      <c r="I80" s="32"/>
      <c r="J80" s="64"/>
      <c r="K80" s="32"/>
      <c r="L80" s="49">
        <v>7.5</v>
      </c>
      <c r="M80" s="34">
        <v>8.7200000000000006</v>
      </c>
      <c r="N80" s="31">
        <f t="shared" si="6"/>
        <v>-1</v>
      </c>
      <c r="O80" s="31">
        <f t="shared" si="7"/>
        <v>-1</v>
      </c>
      <c r="P80" s="34">
        <f t="shared" si="8"/>
        <v>-1</v>
      </c>
      <c r="Q80" s="31">
        <f t="shared" si="9"/>
        <v>-9.5</v>
      </c>
      <c r="R80" s="31">
        <f t="shared" si="10"/>
        <v>-9.5</v>
      </c>
      <c r="S80" s="35">
        <f t="shared" si="11"/>
        <v>17.25</v>
      </c>
    </row>
    <row r="81" spans="1:20" ht="14.25" customHeight="1" x14ac:dyDescent="0.25">
      <c r="A81" s="253">
        <v>42762</v>
      </c>
      <c r="B81" s="50">
        <v>13.25</v>
      </c>
      <c r="C81" s="38" t="s">
        <v>17</v>
      </c>
      <c r="D81" s="27" t="s">
        <v>127</v>
      </c>
      <c r="E81" s="25"/>
      <c r="F81" s="25">
        <v>1</v>
      </c>
      <c r="G81" s="25"/>
      <c r="H81" s="58"/>
      <c r="I81" s="25"/>
      <c r="J81" s="58">
        <v>1</v>
      </c>
      <c r="K81" s="25"/>
      <c r="L81" s="42">
        <v>4</v>
      </c>
      <c r="M81" s="27">
        <v>4.29</v>
      </c>
      <c r="N81" s="24">
        <f t="shared" si="6"/>
        <v>-1</v>
      </c>
      <c r="O81" s="24">
        <f t="shared" si="7"/>
        <v>-1</v>
      </c>
      <c r="P81" s="27">
        <f t="shared" si="8"/>
        <v>-1</v>
      </c>
      <c r="Q81" s="24">
        <f t="shared" si="9"/>
        <v>-10.5</v>
      </c>
      <c r="R81" s="24">
        <f t="shared" si="10"/>
        <v>-10.5</v>
      </c>
      <c r="S81" s="28">
        <f t="shared" si="11"/>
        <v>16.25</v>
      </c>
    </row>
    <row r="82" spans="1:20" ht="14.25" customHeight="1" x14ac:dyDescent="0.25">
      <c r="A82" s="254"/>
      <c r="B82" s="51">
        <v>13.55</v>
      </c>
      <c r="C82" s="36" t="s">
        <v>17</v>
      </c>
      <c r="D82" s="1" t="s">
        <v>128</v>
      </c>
      <c r="F82" s="16">
        <v>1</v>
      </c>
      <c r="G82" s="16"/>
      <c r="H82" s="5">
        <v>1</v>
      </c>
      <c r="J82" s="5">
        <v>1</v>
      </c>
      <c r="L82" s="4">
        <v>3.75</v>
      </c>
      <c r="M82" s="1">
        <v>3.91</v>
      </c>
      <c r="N82" s="15">
        <f t="shared" si="6"/>
        <v>-1</v>
      </c>
      <c r="O82" s="15">
        <f t="shared" si="7"/>
        <v>-1</v>
      </c>
      <c r="P82" s="1">
        <f t="shared" si="8"/>
        <v>-1</v>
      </c>
      <c r="Q82" s="15">
        <f t="shared" si="9"/>
        <v>-11.5</v>
      </c>
      <c r="R82" s="15">
        <f t="shared" si="10"/>
        <v>-11.5</v>
      </c>
      <c r="S82" s="13">
        <f t="shared" si="11"/>
        <v>15.25</v>
      </c>
    </row>
    <row r="83" spans="1:20" ht="14.25" customHeight="1" x14ac:dyDescent="0.25">
      <c r="A83" s="255"/>
      <c r="B83" s="52">
        <v>13.25</v>
      </c>
      <c r="C83" s="37" t="s">
        <v>17</v>
      </c>
      <c r="D83" s="21" t="s">
        <v>129</v>
      </c>
      <c r="E83" s="19"/>
      <c r="F83" s="19"/>
      <c r="G83" s="19">
        <v>1</v>
      </c>
      <c r="H83" s="59"/>
      <c r="I83" s="19"/>
      <c r="J83" s="59"/>
      <c r="K83" s="19"/>
      <c r="L83" s="45">
        <v>9</v>
      </c>
      <c r="M83" s="21">
        <v>9.5299999999999994</v>
      </c>
      <c r="N83" s="18">
        <f t="shared" si="6"/>
        <v>-1</v>
      </c>
      <c r="O83" s="18">
        <f t="shared" si="7"/>
        <v>-1</v>
      </c>
      <c r="P83" s="21">
        <f t="shared" si="8"/>
        <v>-1</v>
      </c>
      <c r="Q83" s="18">
        <f t="shared" si="9"/>
        <v>-12.5</v>
      </c>
      <c r="R83" s="18">
        <f t="shared" si="10"/>
        <v>-12.5</v>
      </c>
      <c r="S83" s="22">
        <f t="shared" si="11"/>
        <v>14.25</v>
      </c>
    </row>
    <row r="84" spans="1:20" ht="14.25" customHeight="1" x14ac:dyDescent="0.25">
      <c r="A84" s="247">
        <v>42763</v>
      </c>
      <c r="B84" s="53">
        <v>16.350000000000001</v>
      </c>
      <c r="C84" s="38" t="s">
        <v>15</v>
      </c>
      <c r="D84" s="27" t="s">
        <v>131</v>
      </c>
      <c r="E84" s="25"/>
      <c r="F84" s="25"/>
      <c r="G84" s="25">
        <v>1</v>
      </c>
      <c r="H84" s="58"/>
      <c r="I84" s="25"/>
      <c r="J84" s="58"/>
      <c r="K84" s="25"/>
      <c r="L84" s="42">
        <v>26</v>
      </c>
      <c r="M84" s="27">
        <v>40</v>
      </c>
      <c r="N84" s="24">
        <f t="shared" si="6"/>
        <v>-1</v>
      </c>
      <c r="O84" s="24">
        <f t="shared" si="7"/>
        <v>-1</v>
      </c>
      <c r="P84" s="27">
        <f t="shared" si="8"/>
        <v>-1</v>
      </c>
      <c r="Q84" s="24">
        <f t="shared" si="9"/>
        <v>-13.5</v>
      </c>
      <c r="R84" s="24">
        <f t="shared" si="10"/>
        <v>-13.5</v>
      </c>
      <c r="S84" s="28">
        <f t="shared" si="11"/>
        <v>13.25</v>
      </c>
    </row>
    <row r="85" spans="1:20" ht="14.25" customHeight="1" x14ac:dyDescent="0.25">
      <c r="A85" s="249"/>
      <c r="B85" s="54">
        <v>14.45</v>
      </c>
      <c r="C85" s="37" t="s">
        <v>30</v>
      </c>
      <c r="D85" s="21" t="s">
        <v>130</v>
      </c>
      <c r="E85" s="19"/>
      <c r="F85" s="19"/>
      <c r="G85" s="19"/>
      <c r="H85" s="59">
        <v>1</v>
      </c>
      <c r="I85" s="19"/>
      <c r="J85" s="59"/>
      <c r="K85" s="19"/>
      <c r="L85" s="45">
        <v>10</v>
      </c>
      <c r="M85" s="21">
        <v>10.33</v>
      </c>
      <c r="N85" s="18">
        <f t="shared" si="6"/>
        <v>-1</v>
      </c>
      <c r="O85" s="18">
        <f t="shared" si="7"/>
        <v>-1</v>
      </c>
      <c r="P85" s="21">
        <f t="shared" si="8"/>
        <v>-1</v>
      </c>
      <c r="Q85" s="18">
        <f t="shared" si="9"/>
        <v>-14.5</v>
      </c>
      <c r="R85" s="18">
        <f t="shared" si="10"/>
        <v>-14.5</v>
      </c>
      <c r="S85" s="22">
        <f t="shared" si="11"/>
        <v>12.25</v>
      </c>
    </row>
    <row r="86" spans="1:20" ht="14.25" customHeight="1" x14ac:dyDescent="0.25">
      <c r="A86" s="247">
        <v>42764</v>
      </c>
      <c r="B86" s="55">
        <v>13.2</v>
      </c>
      <c r="C86" s="38" t="s">
        <v>132</v>
      </c>
      <c r="D86" s="27" t="s">
        <v>133</v>
      </c>
      <c r="E86" s="25">
        <v>1</v>
      </c>
      <c r="F86" s="25"/>
      <c r="G86" s="25">
        <v>1</v>
      </c>
      <c r="H86" s="58"/>
      <c r="I86" s="25"/>
      <c r="J86" s="58"/>
      <c r="K86" s="25"/>
      <c r="L86" s="42">
        <v>3.25</v>
      </c>
      <c r="M86" s="27">
        <v>3.7</v>
      </c>
      <c r="N86" s="24">
        <f t="shared" si="6"/>
        <v>-1</v>
      </c>
      <c r="O86" s="24">
        <f t="shared" si="7"/>
        <v>-1</v>
      </c>
      <c r="P86" s="27">
        <f t="shared" si="8"/>
        <v>-1</v>
      </c>
      <c r="Q86" s="24">
        <f t="shared" si="9"/>
        <v>-15.5</v>
      </c>
      <c r="R86" s="24">
        <f t="shared" si="10"/>
        <v>-15.5</v>
      </c>
      <c r="S86" s="28">
        <f t="shared" si="11"/>
        <v>11.25</v>
      </c>
    </row>
    <row r="87" spans="1:20" ht="14.25" customHeight="1" x14ac:dyDescent="0.25">
      <c r="A87" s="248"/>
      <c r="B87" s="51">
        <v>16.100000000000001</v>
      </c>
      <c r="C87" s="36" t="s">
        <v>65</v>
      </c>
      <c r="D87" s="1" t="s">
        <v>134</v>
      </c>
      <c r="F87" s="16">
        <v>1</v>
      </c>
      <c r="G87" s="16"/>
      <c r="H87" s="5">
        <v>1</v>
      </c>
      <c r="I87" s="16">
        <v>1</v>
      </c>
      <c r="K87" s="16">
        <v>13</v>
      </c>
      <c r="L87" s="4">
        <v>9</v>
      </c>
      <c r="M87" s="1">
        <v>8.6199999999999992</v>
      </c>
      <c r="N87" s="15">
        <v>12</v>
      </c>
      <c r="O87" s="15">
        <f t="shared" si="7"/>
        <v>8</v>
      </c>
      <c r="P87" s="1">
        <f t="shared" si="8"/>
        <v>7.6199999999999992</v>
      </c>
      <c r="Q87" s="15">
        <f t="shared" si="9"/>
        <v>-3.5</v>
      </c>
      <c r="R87" s="15">
        <f t="shared" si="10"/>
        <v>-7.5</v>
      </c>
      <c r="S87" s="13">
        <f t="shared" si="11"/>
        <v>18.869999999999997</v>
      </c>
    </row>
    <row r="88" spans="1:20" ht="14.25" customHeight="1" x14ac:dyDescent="0.25">
      <c r="A88" s="248"/>
      <c r="B88" s="51">
        <v>15.5</v>
      </c>
      <c r="C88" s="36" t="s">
        <v>132</v>
      </c>
      <c r="D88" s="1" t="s">
        <v>135</v>
      </c>
      <c r="F88" s="16"/>
      <c r="G88" s="16"/>
      <c r="H88" s="5">
        <v>1</v>
      </c>
      <c r="L88" s="4">
        <v>15</v>
      </c>
      <c r="M88" s="1">
        <v>17</v>
      </c>
      <c r="N88" s="15">
        <f t="shared" si="6"/>
        <v>-1</v>
      </c>
      <c r="O88" s="15">
        <f t="shared" si="7"/>
        <v>-1</v>
      </c>
      <c r="P88" s="1">
        <f t="shared" si="8"/>
        <v>-1</v>
      </c>
      <c r="Q88" s="15">
        <f t="shared" si="9"/>
        <v>-4.5</v>
      </c>
      <c r="R88" s="15">
        <f t="shared" si="10"/>
        <v>-8.5</v>
      </c>
      <c r="S88" s="13">
        <f t="shared" si="11"/>
        <v>17.869999999999997</v>
      </c>
    </row>
    <row r="89" spans="1:20" ht="14.25" customHeight="1" x14ac:dyDescent="0.25">
      <c r="A89" s="249"/>
      <c r="B89" s="52">
        <v>15.1</v>
      </c>
      <c r="C89" s="37" t="s">
        <v>65</v>
      </c>
      <c r="D89" s="21" t="s">
        <v>136</v>
      </c>
      <c r="E89" s="19"/>
      <c r="F89" s="19"/>
      <c r="G89" s="19"/>
      <c r="H89" s="59">
        <v>1</v>
      </c>
      <c r="I89" s="19"/>
      <c r="J89" s="59">
        <v>1</v>
      </c>
      <c r="K89" s="19"/>
      <c r="L89" s="45">
        <v>7.5</v>
      </c>
      <c r="M89" s="21">
        <v>7.84</v>
      </c>
      <c r="N89" s="18">
        <f t="shared" si="6"/>
        <v>-1</v>
      </c>
      <c r="O89" s="18">
        <f t="shared" si="7"/>
        <v>-1</v>
      </c>
      <c r="P89" s="21">
        <f t="shared" si="8"/>
        <v>-1</v>
      </c>
      <c r="Q89" s="18">
        <f t="shared" si="9"/>
        <v>-5.5</v>
      </c>
      <c r="R89" s="18">
        <f t="shared" si="10"/>
        <v>-9.5</v>
      </c>
      <c r="S89" s="22">
        <f t="shared" si="11"/>
        <v>16.869999999999997</v>
      </c>
    </row>
    <row r="90" spans="1:20" ht="14.25" customHeight="1" x14ac:dyDescent="0.25">
      <c r="A90" s="247">
        <v>42765</v>
      </c>
      <c r="B90" s="55">
        <v>15.2</v>
      </c>
      <c r="C90" s="38" t="s">
        <v>22</v>
      </c>
      <c r="D90" s="27" t="s">
        <v>137</v>
      </c>
      <c r="E90" s="25">
        <v>1</v>
      </c>
      <c r="F90" s="25"/>
      <c r="G90" s="25"/>
      <c r="H90" s="58">
        <v>1</v>
      </c>
      <c r="I90" s="25"/>
      <c r="J90" s="58">
        <v>1</v>
      </c>
      <c r="K90" s="25"/>
      <c r="L90" s="42">
        <v>4</v>
      </c>
      <c r="M90" s="27">
        <v>4</v>
      </c>
      <c r="N90" s="24">
        <f t="shared" si="6"/>
        <v>-1</v>
      </c>
      <c r="O90" s="24">
        <f t="shared" si="7"/>
        <v>-1</v>
      </c>
      <c r="P90" s="27">
        <f t="shared" si="8"/>
        <v>-1</v>
      </c>
      <c r="Q90" s="24">
        <f t="shared" si="9"/>
        <v>-6.5</v>
      </c>
      <c r="R90" s="24">
        <f t="shared" si="10"/>
        <v>-10.5</v>
      </c>
      <c r="S90" s="28">
        <f t="shared" si="11"/>
        <v>15.869999999999997</v>
      </c>
    </row>
    <row r="91" spans="1:20" ht="14.25" customHeight="1" x14ac:dyDescent="0.25">
      <c r="A91" s="248"/>
      <c r="B91" s="51"/>
      <c r="C91" s="56"/>
      <c r="D91" s="1" t="s">
        <v>138</v>
      </c>
      <c r="F91" s="16">
        <v>1</v>
      </c>
      <c r="G91" s="16"/>
      <c r="H91" s="5">
        <v>1</v>
      </c>
      <c r="L91" s="4">
        <v>3.75</v>
      </c>
      <c r="M91" s="1">
        <v>4.0999999999999996</v>
      </c>
      <c r="N91" s="15">
        <f t="shared" si="6"/>
        <v>-1</v>
      </c>
      <c r="O91" s="15">
        <f t="shared" si="7"/>
        <v>-1</v>
      </c>
      <c r="P91" s="1">
        <f t="shared" si="8"/>
        <v>-1</v>
      </c>
      <c r="Q91" s="15">
        <f t="shared" si="9"/>
        <v>-7.5</v>
      </c>
      <c r="R91" s="15">
        <f t="shared" si="10"/>
        <v>-11.5</v>
      </c>
      <c r="S91" s="13">
        <f t="shared" si="11"/>
        <v>14.869999999999997</v>
      </c>
    </row>
    <row r="92" spans="1:20" ht="14.25" customHeight="1" x14ac:dyDescent="0.25">
      <c r="A92" s="249"/>
      <c r="B92" s="52">
        <v>16.25</v>
      </c>
      <c r="C92" s="37" t="s">
        <v>22</v>
      </c>
      <c r="D92" s="21" t="s">
        <v>139</v>
      </c>
      <c r="E92" s="19"/>
      <c r="F92" s="19">
        <v>1</v>
      </c>
      <c r="G92" s="19"/>
      <c r="H92" s="59">
        <v>1</v>
      </c>
      <c r="I92" s="19"/>
      <c r="J92" s="59"/>
      <c r="K92" s="19"/>
      <c r="L92" s="45">
        <v>5</v>
      </c>
      <c r="M92" s="21">
        <v>5.52</v>
      </c>
      <c r="N92" s="18">
        <f t="shared" si="6"/>
        <v>-1</v>
      </c>
      <c r="O92" s="18">
        <f t="shared" si="7"/>
        <v>-1</v>
      </c>
      <c r="P92" s="21">
        <f t="shared" si="8"/>
        <v>-1</v>
      </c>
      <c r="Q92" s="18">
        <f t="shared" si="9"/>
        <v>-8.5</v>
      </c>
      <c r="R92" s="18">
        <f t="shared" si="10"/>
        <v>-12.5</v>
      </c>
      <c r="S92" s="22">
        <f t="shared" si="11"/>
        <v>13.869999999999997</v>
      </c>
    </row>
    <row r="93" spans="1:20" ht="14.25" customHeight="1" x14ac:dyDescent="0.25">
      <c r="A93" s="40">
        <v>42766</v>
      </c>
      <c r="B93" s="57">
        <v>13.5</v>
      </c>
      <c r="C93" s="39" t="s">
        <v>20</v>
      </c>
      <c r="D93" s="34" t="s">
        <v>140</v>
      </c>
      <c r="E93" s="32"/>
      <c r="F93" s="32">
        <v>1</v>
      </c>
      <c r="G93" s="32"/>
      <c r="H93" s="64"/>
      <c r="I93" s="32"/>
      <c r="J93" s="64">
        <v>1</v>
      </c>
      <c r="K93" s="32">
        <v>6.5</v>
      </c>
      <c r="L93" s="49">
        <v>8</v>
      </c>
      <c r="M93" s="34">
        <v>10.45</v>
      </c>
      <c r="N93" s="31">
        <f>IF(I93=1, (K93-1), -1)</f>
        <v>-1</v>
      </c>
      <c r="O93" s="31">
        <f t="shared" si="7"/>
        <v>-1</v>
      </c>
      <c r="P93" s="34">
        <f t="shared" si="8"/>
        <v>-1</v>
      </c>
      <c r="Q93" s="31">
        <f>Q92+N93</f>
        <v>-9.5</v>
      </c>
      <c r="R93" s="31">
        <f t="shared" si="10"/>
        <v>-13.5</v>
      </c>
      <c r="S93" s="35">
        <f t="shared" si="11"/>
        <v>12.869999999999997</v>
      </c>
      <c r="T93" s="2" t="s">
        <v>149</v>
      </c>
    </row>
    <row r="94" spans="1:20" ht="14.25" customHeight="1" x14ac:dyDescent="0.25">
      <c r="A94" s="247">
        <v>42767</v>
      </c>
      <c r="B94" s="55">
        <v>15.4</v>
      </c>
      <c r="C94" s="38" t="s">
        <v>77</v>
      </c>
      <c r="D94" s="27" t="s">
        <v>146</v>
      </c>
      <c r="E94" s="25">
        <v>1</v>
      </c>
      <c r="F94" s="25"/>
      <c r="G94" s="25"/>
      <c r="H94" s="58"/>
      <c r="I94" s="25"/>
      <c r="J94" s="58">
        <v>1</v>
      </c>
      <c r="K94" s="25">
        <v>5</v>
      </c>
      <c r="L94" s="42">
        <v>5</v>
      </c>
      <c r="M94" s="58">
        <v>5.68</v>
      </c>
      <c r="N94" s="24">
        <f>IF(I94=1, (K94-1), -1)</f>
        <v>-1</v>
      </c>
      <c r="O94" s="24">
        <f t="shared" ref="O94" si="12">IF(I94=1, (L94-1), -1)</f>
        <v>-1</v>
      </c>
      <c r="P94" s="27">
        <f t="shared" ref="P94" si="13">IF(I94=1, (M94-1), -1)</f>
        <v>-1</v>
      </c>
      <c r="Q94" s="24">
        <f>Q93+N94</f>
        <v>-10.5</v>
      </c>
      <c r="R94" s="24">
        <f t="shared" si="10"/>
        <v>-14.5</v>
      </c>
      <c r="S94" s="28">
        <f t="shared" si="11"/>
        <v>11.869999999999997</v>
      </c>
    </row>
    <row r="95" spans="1:20" ht="14.25" customHeight="1" x14ac:dyDescent="0.25">
      <c r="A95" s="248"/>
      <c r="B95" s="51">
        <v>14.1</v>
      </c>
      <c r="C95" s="36" t="s">
        <v>77</v>
      </c>
      <c r="D95" s="1" t="s">
        <v>147</v>
      </c>
      <c r="F95" s="16">
        <v>1</v>
      </c>
      <c r="G95" s="16">
        <v>1</v>
      </c>
      <c r="I95" s="16">
        <v>1</v>
      </c>
      <c r="K95" s="16">
        <v>7</v>
      </c>
      <c r="L95" s="4">
        <v>6</v>
      </c>
      <c r="M95" s="5">
        <v>7</v>
      </c>
      <c r="N95" s="15">
        <v>6</v>
      </c>
      <c r="O95" s="15">
        <v>5</v>
      </c>
      <c r="P95" s="1">
        <v>6</v>
      </c>
      <c r="Q95" s="15">
        <f>Q94+N95</f>
        <v>-4.5</v>
      </c>
      <c r="R95" s="15">
        <f t="shared" si="10"/>
        <v>-9.5</v>
      </c>
      <c r="S95" s="13">
        <f t="shared" si="11"/>
        <v>17.869999999999997</v>
      </c>
    </row>
    <row r="96" spans="1:20" ht="14.25" customHeight="1" x14ac:dyDescent="0.25">
      <c r="A96" s="249"/>
      <c r="B96" s="52">
        <v>16.399999999999999</v>
      </c>
      <c r="C96" s="37" t="s">
        <v>77</v>
      </c>
      <c r="D96" s="21" t="s">
        <v>148</v>
      </c>
      <c r="E96" s="19"/>
      <c r="F96" s="19">
        <v>1</v>
      </c>
      <c r="G96" s="19"/>
      <c r="H96" s="59"/>
      <c r="I96" s="19"/>
      <c r="J96" s="59"/>
      <c r="K96" s="19">
        <v>6</v>
      </c>
      <c r="L96" s="45">
        <v>6</v>
      </c>
      <c r="M96" s="59">
        <v>6.8</v>
      </c>
      <c r="N96" s="15">
        <f>IF(I96=1, (K96-1), -1)</f>
        <v>-1</v>
      </c>
      <c r="O96" s="15">
        <f t="shared" ref="O96" si="14">IF(I96=1, (L96-1), -1)</f>
        <v>-1</v>
      </c>
      <c r="P96" s="1">
        <f t="shared" ref="P96" si="15">IF(I96=1, (M96-1), -1)</f>
        <v>-1</v>
      </c>
      <c r="Q96" s="15">
        <f>Q95+N96</f>
        <v>-5.5</v>
      </c>
      <c r="R96" s="15">
        <f t="shared" si="10"/>
        <v>-10.5</v>
      </c>
      <c r="S96" s="13">
        <f t="shared" si="11"/>
        <v>16.869999999999997</v>
      </c>
    </row>
    <row r="97" spans="1:19" ht="14.25" customHeight="1" x14ac:dyDescent="0.25">
      <c r="A97" s="60">
        <v>42768</v>
      </c>
      <c r="B97" s="7" t="s">
        <v>151</v>
      </c>
      <c r="C97" s="8" t="s">
        <v>150</v>
      </c>
      <c r="D97" s="5" t="s">
        <v>83</v>
      </c>
      <c r="E97" s="16">
        <v>1</v>
      </c>
      <c r="G97" s="2">
        <v>1</v>
      </c>
      <c r="K97" s="61">
        <v>2.375</v>
      </c>
      <c r="L97" s="61">
        <v>2.1</v>
      </c>
      <c r="M97" s="65">
        <v>2.23</v>
      </c>
      <c r="N97" s="15">
        <f t="shared" ref="N97:N110" si="16">IF(I97=1, (K97-1), -1)</f>
        <v>-1</v>
      </c>
      <c r="O97" s="15">
        <f t="shared" ref="O97:O110" si="17">IF(I97=1, (L97-1), -1)</f>
        <v>-1</v>
      </c>
      <c r="P97" s="1">
        <f t="shared" ref="P97:P110" si="18">IF(I97=1, (M97-1), -1)</f>
        <v>-1</v>
      </c>
      <c r="Q97" s="15">
        <f t="shared" ref="Q97:Q110" si="19">Q96+N97</f>
        <v>-6.5</v>
      </c>
      <c r="R97" s="15">
        <f t="shared" ref="R97:R110" si="20">R96+O97</f>
        <v>-11.5</v>
      </c>
      <c r="S97" s="13">
        <f t="shared" ref="S97:S110" si="21">S96+P97</f>
        <v>15.869999999999997</v>
      </c>
    </row>
    <row r="98" spans="1:19" ht="14.25" customHeight="1" x14ac:dyDescent="0.25">
      <c r="B98" s="7">
        <v>15.55</v>
      </c>
      <c r="D98" s="5" t="s">
        <v>152</v>
      </c>
      <c r="E98" s="16">
        <v>1</v>
      </c>
      <c r="K98" s="61">
        <v>7</v>
      </c>
      <c r="L98" s="61">
        <v>6</v>
      </c>
      <c r="M98" s="65">
        <v>7</v>
      </c>
      <c r="N98" s="15">
        <f t="shared" si="16"/>
        <v>-1</v>
      </c>
      <c r="O98" s="15">
        <f t="shared" si="17"/>
        <v>-1</v>
      </c>
      <c r="P98" s="1">
        <f t="shared" si="18"/>
        <v>-1</v>
      </c>
      <c r="Q98" s="15">
        <f t="shared" si="19"/>
        <v>-7.5</v>
      </c>
      <c r="R98" s="15">
        <f t="shared" si="20"/>
        <v>-12.5</v>
      </c>
      <c r="S98" s="13">
        <f t="shared" si="21"/>
        <v>14.869999999999997</v>
      </c>
    </row>
    <row r="99" spans="1:19" ht="14.25" customHeight="1" x14ac:dyDescent="0.25">
      <c r="A99" s="67"/>
      <c r="B99" s="52">
        <v>15.1</v>
      </c>
      <c r="C99" s="67" t="s">
        <v>104</v>
      </c>
      <c r="D99" s="59" t="s">
        <v>153</v>
      </c>
      <c r="E99" s="19"/>
      <c r="F99" s="19"/>
      <c r="G99" s="19"/>
      <c r="H99" s="59">
        <v>1</v>
      </c>
      <c r="I99" s="19"/>
      <c r="J99" s="59"/>
      <c r="K99" s="62">
        <v>3.25</v>
      </c>
      <c r="L99" s="62">
        <v>4</v>
      </c>
      <c r="M99" s="66">
        <v>4.9000000000000004</v>
      </c>
      <c r="N99" s="18">
        <f t="shared" si="16"/>
        <v>-1</v>
      </c>
      <c r="O99" s="18">
        <f t="shared" si="17"/>
        <v>-1</v>
      </c>
      <c r="P99" s="21">
        <f t="shared" si="18"/>
        <v>-1</v>
      </c>
      <c r="Q99" s="18">
        <f t="shared" si="19"/>
        <v>-8.5</v>
      </c>
      <c r="R99" s="18">
        <f t="shared" si="20"/>
        <v>-13.5</v>
      </c>
      <c r="S99" s="22">
        <f t="shared" si="21"/>
        <v>13.869999999999997</v>
      </c>
    </row>
    <row r="100" spans="1:19" ht="14.25" customHeight="1" x14ac:dyDescent="0.25">
      <c r="A100" s="60">
        <v>42769</v>
      </c>
      <c r="B100" s="7">
        <v>14.45</v>
      </c>
      <c r="C100" s="8" t="s">
        <v>24</v>
      </c>
      <c r="D100" s="5" t="s">
        <v>154</v>
      </c>
      <c r="E100" s="16">
        <v>1</v>
      </c>
      <c r="K100" s="61">
        <v>6</v>
      </c>
      <c r="L100" s="61">
        <v>4.5</v>
      </c>
      <c r="M100" s="65">
        <v>4.5999999999999996</v>
      </c>
      <c r="N100" s="15">
        <f t="shared" si="16"/>
        <v>-1</v>
      </c>
      <c r="O100" s="15">
        <f t="shared" si="17"/>
        <v>-1</v>
      </c>
      <c r="P100" s="1">
        <f t="shared" si="18"/>
        <v>-1</v>
      </c>
      <c r="Q100" s="15">
        <f t="shared" si="19"/>
        <v>-9.5</v>
      </c>
      <c r="R100" s="15">
        <f t="shared" si="20"/>
        <v>-14.5</v>
      </c>
      <c r="S100" s="13">
        <f t="shared" si="21"/>
        <v>12.869999999999997</v>
      </c>
    </row>
    <row r="101" spans="1:19" ht="14.25" customHeight="1" x14ac:dyDescent="0.25">
      <c r="B101" s="7">
        <v>16.25</v>
      </c>
      <c r="D101" s="5" t="s">
        <v>155</v>
      </c>
      <c r="E101" s="16">
        <v>1</v>
      </c>
      <c r="H101" s="5">
        <v>1</v>
      </c>
      <c r="J101" s="5">
        <v>1</v>
      </c>
      <c r="K101" s="61">
        <v>2.88</v>
      </c>
      <c r="L101" s="61">
        <v>2.375</v>
      </c>
      <c r="M101" s="65">
        <v>2.54</v>
      </c>
      <c r="N101" s="15">
        <f t="shared" si="16"/>
        <v>-1</v>
      </c>
      <c r="O101" s="15">
        <f t="shared" si="17"/>
        <v>-1</v>
      </c>
      <c r="P101" s="1">
        <f t="shared" si="18"/>
        <v>-1</v>
      </c>
      <c r="Q101" s="15">
        <f t="shared" si="19"/>
        <v>-10.5</v>
      </c>
      <c r="R101" s="15">
        <f t="shared" si="20"/>
        <v>-15.5</v>
      </c>
      <c r="S101" s="13">
        <f t="shared" si="21"/>
        <v>11.869999999999997</v>
      </c>
    </row>
    <row r="102" spans="1:19" ht="14.25" customHeight="1" x14ac:dyDescent="0.25">
      <c r="B102" s="7">
        <v>15.55</v>
      </c>
      <c r="D102" s="5" t="s">
        <v>156</v>
      </c>
      <c r="F102" s="2">
        <v>1</v>
      </c>
      <c r="H102" s="5">
        <v>1</v>
      </c>
      <c r="J102" s="5">
        <v>1</v>
      </c>
      <c r="K102" s="61">
        <v>5</v>
      </c>
      <c r="L102" s="61">
        <v>2.875</v>
      </c>
      <c r="M102" s="65">
        <v>3.68</v>
      </c>
      <c r="N102" s="15">
        <f t="shared" si="16"/>
        <v>-1</v>
      </c>
      <c r="O102" s="15">
        <f t="shared" si="17"/>
        <v>-1</v>
      </c>
      <c r="P102" s="1">
        <f t="shared" si="18"/>
        <v>-1</v>
      </c>
      <c r="Q102" s="15">
        <f t="shared" si="19"/>
        <v>-11.5</v>
      </c>
      <c r="R102" s="15">
        <f t="shared" si="20"/>
        <v>-16.5</v>
      </c>
      <c r="S102" s="13">
        <f t="shared" si="21"/>
        <v>10.869999999999997</v>
      </c>
    </row>
    <row r="103" spans="1:19" ht="14.25" customHeight="1" x14ac:dyDescent="0.25">
      <c r="A103" s="67"/>
      <c r="B103" s="52">
        <v>16.25</v>
      </c>
      <c r="C103" s="67"/>
      <c r="D103" s="59" t="s">
        <v>157</v>
      </c>
      <c r="E103" s="19"/>
      <c r="F103" s="19">
        <v>1</v>
      </c>
      <c r="G103" s="19"/>
      <c r="H103" s="59"/>
      <c r="I103" s="19"/>
      <c r="J103" s="59"/>
      <c r="K103" s="62">
        <v>8.5</v>
      </c>
      <c r="L103" s="62">
        <v>8.5</v>
      </c>
      <c r="M103" s="66">
        <v>10</v>
      </c>
      <c r="N103" s="18">
        <f t="shared" si="16"/>
        <v>-1</v>
      </c>
      <c r="O103" s="18">
        <f t="shared" si="17"/>
        <v>-1</v>
      </c>
      <c r="P103" s="21">
        <f t="shared" si="18"/>
        <v>-1</v>
      </c>
      <c r="Q103" s="18">
        <f t="shared" si="19"/>
        <v>-12.5</v>
      </c>
      <c r="R103" s="18">
        <f t="shared" si="20"/>
        <v>-17.5</v>
      </c>
      <c r="S103" s="22">
        <f t="shared" si="21"/>
        <v>9.8699999999999974</v>
      </c>
    </row>
    <row r="104" spans="1:19" ht="14.25" customHeight="1" x14ac:dyDescent="0.25">
      <c r="A104" s="60">
        <v>42770</v>
      </c>
      <c r="B104" s="7">
        <v>15</v>
      </c>
      <c r="C104" s="8" t="s">
        <v>158</v>
      </c>
      <c r="D104" s="5" t="s">
        <v>159</v>
      </c>
      <c r="G104" s="2">
        <v>1</v>
      </c>
      <c r="K104" s="61">
        <v>15</v>
      </c>
      <c r="L104" s="61">
        <v>12</v>
      </c>
      <c r="M104" s="65">
        <v>12.93</v>
      </c>
      <c r="N104" s="15">
        <f t="shared" si="16"/>
        <v>-1</v>
      </c>
      <c r="O104" s="15">
        <f t="shared" si="17"/>
        <v>-1</v>
      </c>
      <c r="P104" s="1">
        <f t="shared" si="18"/>
        <v>-1</v>
      </c>
      <c r="Q104" s="15">
        <f t="shared" si="19"/>
        <v>-13.5</v>
      </c>
      <c r="R104" s="15">
        <f t="shared" si="20"/>
        <v>-18.5</v>
      </c>
      <c r="S104" s="13">
        <f t="shared" si="21"/>
        <v>8.8699999999999974</v>
      </c>
    </row>
    <row r="105" spans="1:19" ht="14.25" customHeight="1" x14ac:dyDescent="0.25">
      <c r="B105" s="7"/>
      <c r="D105" s="5" t="s">
        <v>160</v>
      </c>
      <c r="G105" s="2">
        <v>1</v>
      </c>
      <c r="K105" s="61">
        <v>6.5</v>
      </c>
      <c r="L105" s="61">
        <v>6</v>
      </c>
      <c r="M105" s="65">
        <v>7</v>
      </c>
      <c r="N105" s="15">
        <f t="shared" si="16"/>
        <v>-1</v>
      </c>
      <c r="O105" s="15">
        <f t="shared" si="17"/>
        <v>-1</v>
      </c>
      <c r="P105" s="1">
        <f t="shared" si="18"/>
        <v>-1</v>
      </c>
      <c r="Q105" s="15">
        <f t="shared" si="19"/>
        <v>-14.5</v>
      </c>
      <c r="R105" s="15">
        <f t="shared" si="20"/>
        <v>-19.5</v>
      </c>
      <c r="S105" s="13">
        <f t="shared" si="21"/>
        <v>7.8699999999999974</v>
      </c>
    </row>
    <row r="106" spans="1:19" ht="14.25" customHeight="1" x14ac:dyDescent="0.25">
      <c r="B106" s="7">
        <v>15.35</v>
      </c>
      <c r="D106" s="5" t="s">
        <v>161</v>
      </c>
      <c r="G106" s="2">
        <v>1</v>
      </c>
      <c r="K106" s="61">
        <v>7</v>
      </c>
      <c r="L106" s="61">
        <v>5</v>
      </c>
      <c r="M106" s="65">
        <v>5.9</v>
      </c>
      <c r="N106" s="15">
        <f t="shared" si="16"/>
        <v>-1</v>
      </c>
      <c r="O106" s="15">
        <f t="shared" si="17"/>
        <v>-1</v>
      </c>
      <c r="P106" s="1">
        <f t="shared" si="18"/>
        <v>-1</v>
      </c>
      <c r="Q106" s="15">
        <f t="shared" si="19"/>
        <v>-15.5</v>
      </c>
      <c r="R106" s="15">
        <f t="shared" si="20"/>
        <v>-20.5</v>
      </c>
      <c r="S106" s="13">
        <f t="shared" si="21"/>
        <v>6.8699999999999974</v>
      </c>
    </row>
    <row r="107" spans="1:19" ht="14.25" customHeight="1" x14ac:dyDescent="0.25">
      <c r="B107" s="7">
        <v>13.4</v>
      </c>
      <c r="C107" s="8" t="s">
        <v>89</v>
      </c>
      <c r="D107" s="5" t="s">
        <v>162</v>
      </c>
      <c r="G107" s="2">
        <v>1</v>
      </c>
      <c r="K107" s="61">
        <v>6.5</v>
      </c>
      <c r="L107" s="61">
        <v>6.5</v>
      </c>
      <c r="M107" s="65">
        <v>7.1</v>
      </c>
      <c r="N107" s="15">
        <f t="shared" si="16"/>
        <v>-1</v>
      </c>
      <c r="O107" s="15">
        <f t="shared" si="17"/>
        <v>-1</v>
      </c>
      <c r="P107" s="1">
        <f t="shared" si="18"/>
        <v>-1</v>
      </c>
      <c r="Q107" s="15">
        <f t="shared" si="19"/>
        <v>-16.5</v>
      </c>
      <c r="R107" s="15">
        <f t="shared" si="20"/>
        <v>-21.5</v>
      </c>
      <c r="S107" s="13">
        <f t="shared" si="21"/>
        <v>5.8699999999999974</v>
      </c>
    </row>
    <row r="108" spans="1:19" ht="14.25" customHeight="1" x14ac:dyDescent="0.25">
      <c r="A108" s="67"/>
      <c r="B108" s="52">
        <v>16.25</v>
      </c>
      <c r="C108" s="67"/>
      <c r="D108" s="59" t="s">
        <v>167</v>
      </c>
      <c r="E108" s="19"/>
      <c r="F108" s="19">
        <v>1</v>
      </c>
      <c r="G108" s="19"/>
      <c r="H108" s="59"/>
      <c r="I108" s="19"/>
      <c r="J108" s="59"/>
      <c r="K108" s="62">
        <v>101</v>
      </c>
      <c r="L108" s="62">
        <v>67</v>
      </c>
      <c r="M108" s="66">
        <v>183</v>
      </c>
      <c r="N108" s="18">
        <f t="shared" si="16"/>
        <v>-1</v>
      </c>
      <c r="O108" s="18">
        <f t="shared" si="17"/>
        <v>-1</v>
      </c>
      <c r="P108" s="21">
        <f t="shared" si="18"/>
        <v>-1</v>
      </c>
      <c r="Q108" s="18">
        <f t="shared" si="19"/>
        <v>-17.5</v>
      </c>
      <c r="R108" s="18">
        <f t="shared" si="20"/>
        <v>-22.5</v>
      </c>
      <c r="S108" s="22">
        <f t="shared" si="21"/>
        <v>4.8699999999999974</v>
      </c>
    </row>
    <row r="109" spans="1:19" ht="14.25" customHeight="1" x14ac:dyDescent="0.25">
      <c r="A109" s="60">
        <v>42771</v>
      </c>
      <c r="B109" s="7">
        <v>15.2</v>
      </c>
      <c r="C109" s="8" t="s">
        <v>75</v>
      </c>
      <c r="D109" s="5" t="s">
        <v>163</v>
      </c>
      <c r="E109" s="16">
        <v>1</v>
      </c>
      <c r="K109" s="61">
        <v>6</v>
      </c>
      <c r="L109" s="61">
        <v>6</v>
      </c>
      <c r="M109" s="65">
        <v>7.46</v>
      </c>
      <c r="N109" s="15">
        <f t="shared" si="16"/>
        <v>-1</v>
      </c>
      <c r="O109" s="15">
        <f t="shared" si="17"/>
        <v>-1</v>
      </c>
      <c r="P109" s="1">
        <f t="shared" si="18"/>
        <v>-1</v>
      </c>
      <c r="Q109" s="15">
        <f t="shared" si="19"/>
        <v>-18.5</v>
      </c>
      <c r="R109" s="15">
        <f t="shared" si="20"/>
        <v>-23.5</v>
      </c>
      <c r="S109" s="13">
        <f t="shared" si="21"/>
        <v>3.8699999999999974</v>
      </c>
    </row>
    <row r="110" spans="1:19" ht="14.25" customHeight="1" x14ac:dyDescent="0.25">
      <c r="B110" s="7">
        <v>16.2</v>
      </c>
      <c r="D110" s="5" t="s">
        <v>164</v>
      </c>
      <c r="H110" s="5">
        <v>1</v>
      </c>
      <c r="K110" s="61">
        <v>8</v>
      </c>
      <c r="L110" s="61">
        <v>8</v>
      </c>
      <c r="M110" s="65">
        <v>8.6</v>
      </c>
      <c r="N110" s="15">
        <f t="shared" si="16"/>
        <v>-1</v>
      </c>
      <c r="O110" s="15">
        <f t="shared" si="17"/>
        <v>-1</v>
      </c>
      <c r="P110" s="1">
        <f t="shared" si="18"/>
        <v>-1</v>
      </c>
      <c r="Q110" s="15">
        <f t="shared" si="19"/>
        <v>-19.5</v>
      </c>
      <c r="R110" s="15">
        <f t="shared" si="20"/>
        <v>-24.5</v>
      </c>
      <c r="S110" s="13">
        <f t="shared" si="21"/>
        <v>2.8699999999999974</v>
      </c>
    </row>
    <row r="111" spans="1:19" ht="14.25" customHeight="1" x14ac:dyDescent="0.25">
      <c r="A111" s="67"/>
      <c r="B111" s="52">
        <v>16</v>
      </c>
      <c r="C111" s="67" t="s">
        <v>165</v>
      </c>
      <c r="D111" s="59" t="s">
        <v>166</v>
      </c>
      <c r="E111" s="19"/>
      <c r="F111" s="19">
        <v>1</v>
      </c>
      <c r="G111" s="19"/>
      <c r="H111" s="59"/>
      <c r="I111" s="19"/>
      <c r="J111" s="59"/>
      <c r="K111" s="62">
        <v>11</v>
      </c>
      <c r="L111" s="62">
        <v>11</v>
      </c>
      <c r="M111" s="66">
        <v>17</v>
      </c>
      <c r="N111" s="18">
        <f t="shared" ref="N111:N113" si="22">IF(I111=1, (K111-1), -1)</f>
        <v>-1</v>
      </c>
      <c r="O111" s="18">
        <f t="shared" ref="O111:O113" si="23">IF(I111=1, (L111-1), -1)</f>
        <v>-1</v>
      </c>
      <c r="P111" s="21">
        <f t="shared" ref="P111:P113" si="24">IF(I111=1, (M111-1), -1)</f>
        <v>-1</v>
      </c>
      <c r="Q111" s="18">
        <f t="shared" ref="Q111:Q113" si="25">Q110+N111</f>
        <v>-20.5</v>
      </c>
      <c r="R111" s="18">
        <f t="shared" ref="R111:R113" si="26">R110+O111</f>
        <v>-25.5</v>
      </c>
      <c r="S111" s="22">
        <f t="shared" ref="S111:S113" si="27">S110+P111</f>
        <v>1.8699999999999974</v>
      </c>
    </row>
    <row r="112" spans="1:19" ht="14.25" customHeight="1" x14ac:dyDescent="0.25">
      <c r="A112" s="70">
        <v>42772</v>
      </c>
      <c r="B112" s="69">
        <v>14</v>
      </c>
      <c r="C112" s="68" t="s">
        <v>132</v>
      </c>
      <c r="D112" s="233" t="s">
        <v>168</v>
      </c>
      <c r="F112" s="2">
        <v>1</v>
      </c>
      <c r="H112" s="5">
        <v>1</v>
      </c>
      <c r="K112" s="71">
        <v>5.5</v>
      </c>
      <c r="L112" s="71">
        <v>3</v>
      </c>
      <c r="M112" s="77">
        <v>3.28</v>
      </c>
      <c r="N112" s="15">
        <f t="shared" si="22"/>
        <v>-1</v>
      </c>
      <c r="O112" s="15">
        <f t="shared" si="23"/>
        <v>-1</v>
      </c>
      <c r="P112" s="1">
        <f t="shared" si="24"/>
        <v>-1</v>
      </c>
      <c r="Q112" s="15">
        <f t="shared" si="25"/>
        <v>-21.5</v>
      </c>
      <c r="R112" s="15">
        <f t="shared" si="26"/>
        <v>-26.5</v>
      </c>
      <c r="S112" s="13">
        <f t="shared" si="27"/>
        <v>0.86999999999999744</v>
      </c>
    </row>
    <row r="113" spans="1:19" ht="14.25" customHeight="1" x14ac:dyDescent="0.25">
      <c r="A113" s="67"/>
      <c r="B113" s="90">
        <v>15.35</v>
      </c>
      <c r="C113" s="91"/>
      <c r="D113" s="234" t="s">
        <v>169</v>
      </c>
      <c r="E113" s="19"/>
      <c r="F113" s="19"/>
      <c r="G113" s="19"/>
      <c r="H113" s="59">
        <v>1</v>
      </c>
      <c r="I113" s="19"/>
      <c r="J113" s="59"/>
      <c r="K113" s="92">
        <v>34</v>
      </c>
      <c r="L113" s="92">
        <v>34</v>
      </c>
      <c r="M113" s="93">
        <v>56</v>
      </c>
      <c r="N113" s="18">
        <f t="shared" si="22"/>
        <v>-1</v>
      </c>
      <c r="O113" s="18">
        <f t="shared" si="23"/>
        <v>-1</v>
      </c>
      <c r="P113" s="21">
        <f t="shared" si="24"/>
        <v>-1</v>
      </c>
      <c r="Q113" s="18">
        <f t="shared" si="25"/>
        <v>-22.5</v>
      </c>
      <c r="R113" s="18">
        <f t="shared" si="26"/>
        <v>-27.5</v>
      </c>
      <c r="S113" s="22">
        <f t="shared" si="27"/>
        <v>-0.13000000000000256</v>
      </c>
    </row>
    <row r="114" spans="1:19" ht="14.25" customHeight="1" x14ac:dyDescent="0.25">
      <c r="A114" s="60">
        <v>42774</v>
      </c>
      <c r="B114" s="74">
        <v>15.55</v>
      </c>
      <c r="C114" s="73" t="s">
        <v>170</v>
      </c>
      <c r="D114" s="235" t="s">
        <v>171</v>
      </c>
      <c r="F114" s="2">
        <v>1</v>
      </c>
      <c r="H114" s="5">
        <v>1</v>
      </c>
      <c r="K114" s="76">
        <v>12</v>
      </c>
      <c r="L114" s="76">
        <v>10</v>
      </c>
      <c r="M114" s="89">
        <v>16.36</v>
      </c>
      <c r="N114" s="15">
        <f t="shared" ref="N114:N121" si="28">IF(I114=1, (K114-1), -1)</f>
        <v>-1</v>
      </c>
      <c r="O114" s="15">
        <f t="shared" ref="O114:O121" si="29">IF(I114=1, (L114-1), -1)</f>
        <v>-1</v>
      </c>
      <c r="P114" s="1">
        <f t="shared" ref="P114:P121" si="30">IF(I114=1, (M114-1), -1)</f>
        <v>-1</v>
      </c>
      <c r="Q114" s="15">
        <f t="shared" ref="Q114:Q121" si="31">Q113+N114</f>
        <v>-23.5</v>
      </c>
      <c r="R114" s="15">
        <f t="shared" ref="R114:R121" si="32">R113+O114</f>
        <v>-28.5</v>
      </c>
      <c r="S114" s="13">
        <f t="shared" ref="S114:S121" si="33">S113+P114</f>
        <v>-1.1300000000000026</v>
      </c>
    </row>
    <row r="115" spans="1:19" ht="14.25" customHeight="1" x14ac:dyDescent="0.25">
      <c r="B115" s="72">
        <v>16.3</v>
      </c>
      <c r="C115" s="75"/>
      <c r="D115" s="235" t="s">
        <v>172</v>
      </c>
      <c r="F115" s="2">
        <v>1</v>
      </c>
      <c r="H115" s="5">
        <v>1</v>
      </c>
      <c r="K115" s="78">
        <v>11</v>
      </c>
      <c r="L115" s="78">
        <v>11</v>
      </c>
      <c r="M115" s="89">
        <v>12</v>
      </c>
      <c r="N115" s="15">
        <f t="shared" si="28"/>
        <v>-1</v>
      </c>
      <c r="O115" s="15">
        <f t="shared" si="29"/>
        <v>-1</v>
      </c>
      <c r="P115" s="1">
        <f t="shared" si="30"/>
        <v>-1</v>
      </c>
      <c r="Q115" s="15">
        <f t="shared" si="31"/>
        <v>-24.5</v>
      </c>
      <c r="R115" s="15">
        <f t="shared" si="32"/>
        <v>-29.5</v>
      </c>
      <c r="S115" s="13">
        <f t="shared" si="33"/>
        <v>-2.1300000000000026</v>
      </c>
    </row>
    <row r="116" spans="1:19" ht="14.25" customHeight="1" x14ac:dyDescent="0.25">
      <c r="B116" s="72"/>
      <c r="C116" s="75"/>
      <c r="D116" s="235" t="s">
        <v>173</v>
      </c>
      <c r="E116" s="16">
        <v>1</v>
      </c>
      <c r="K116" s="79">
        <v>5.5</v>
      </c>
      <c r="L116" s="79">
        <v>5.5</v>
      </c>
      <c r="M116" s="89">
        <v>6.72</v>
      </c>
      <c r="N116" s="15">
        <f t="shared" si="28"/>
        <v>-1</v>
      </c>
      <c r="O116" s="15">
        <f t="shared" si="29"/>
        <v>-1</v>
      </c>
      <c r="P116" s="1">
        <f t="shared" si="30"/>
        <v>-1</v>
      </c>
      <c r="Q116" s="15">
        <f t="shared" si="31"/>
        <v>-25.5</v>
      </c>
      <c r="R116" s="15">
        <f t="shared" si="32"/>
        <v>-30.5</v>
      </c>
      <c r="S116" s="13">
        <f t="shared" si="33"/>
        <v>-3.1300000000000026</v>
      </c>
    </row>
    <row r="117" spans="1:19" ht="14.25" customHeight="1" x14ac:dyDescent="0.25">
      <c r="B117" s="72"/>
      <c r="C117" s="75"/>
      <c r="D117" s="235" t="s">
        <v>174</v>
      </c>
      <c r="F117" s="2">
        <v>1</v>
      </c>
      <c r="K117" s="80">
        <v>13</v>
      </c>
      <c r="L117" s="80">
        <v>10</v>
      </c>
      <c r="M117" s="89">
        <v>12.03</v>
      </c>
      <c r="N117" s="15">
        <f t="shared" si="28"/>
        <v>-1</v>
      </c>
      <c r="O117" s="15">
        <f t="shared" si="29"/>
        <v>-1</v>
      </c>
      <c r="P117" s="1">
        <f t="shared" si="30"/>
        <v>-1</v>
      </c>
      <c r="Q117" s="15">
        <f t="shared" si="31"/>
        <v>-26.5</v>
      </c>
      <c r="R117" s="15">
        <f t="shared" si="32"/>
        <v>-31.5</v>
      </c>
      <c r="S117" s="13">
        <f t="shared" si="33"/>
        <v>-4.1300000000000026</v>
      </c>
    </row>
    <row r="118" spans="1:19" ht="14.25" customHeight="1" x14ac:dyDescent="0.25">
      <c r="A118" s="67"/>
      <c r="B118" s="94">
        <v>14.2</v>
      </c>
      <c r="C118" s="67"/>
      <c r="D118" s="59" t="s">
        <v>175</v>
      </c>
      <c r="E118" s="19"/>
      <c r="F118" s="19"/>
      <c r="G118" s="19"/>
      <c r="H118" s="59">
        <v>1</v>
      </c>
      <c r="I118" s="19">
        <v>1</v>
      </c>
      <c r="J118" s="59"/>
      <c r="K118" s="88">
        <v>3.25</v>
      </c>
      <c r="L118" s="88">
        <v>2.75</v>
      </c>
      <c r="M118" s="95">
        <v>2.89</v>
      </c>
      <c r="N118" s="18">
        <f t="shared" si="28"/>
        <v>2.25</v>
      </c>
      <c r="O118" s="18">
        <f t="shared" si="29"/>
        <v>1.75</v>
      </c>
      <c r="P118" s="21">
        <f t="shared" si="30"/>
        <v>1.8900000000000001</v>
      </c>
      <c r="Q118" s="18">
        <f t="shared" si="31"/>
        <v>-24.25</v>
      </c>
      <c r="R118" s="18">
        <f t="shared" si="32"/>
        <v>-29.75</v>
      </c>
      <c r="S118" s="22">
        <f t="shared" si="33"/>
        <v>-2.2400000000000024</v>
      </c>
    </row>
    <row r="119" spans="1:19" ht="14.25" customHeight="1" x14ac:dyDescent="0.25">
      <c r="A119" s="60">
        <v>42775</v>
      </c>
      <c r="B119" s="72">
        <v>15.55</v>
      </c>
      <c r="C119" s="8" t="s">
        <v>176</v>
      </c>
      <c r="D119" s="5" t="s">
        <v>177</v>
      </c>
      <c r="F119" s="2">
        <v>1</v>
      </c>
      <c r="K119" s="81">
        <v>7</v>
      </c>
      <c r="L119" s="81">
        <v>7</v>
      </c>
      <c r="M119" s="89">
        <v>8.4</v>
      </c>
      <c r="N119" s="15">
        <f t="shared" si="28"/>
        <v>-1</v>
      </c>
      <c r="O119" s="15">
        <f t="shared" si="29"/>
        <v>-1</v>
      </c>
      <c r="P119" s="1">
        <f t="shared" si="30"/>
        <v>-1</v>
      </c>
      <c r="Q119" s="15">
        <f t="shared" si="31"/>
        <v>-25.25</v>
      </c>
      <c r="R119" s="15">
        <f t="shared" si="32"/>
        <v>-30.75</v>
      </c>
      <c r="S119" s="13">
        <f t="shared" si="33"/>
        <v>-3.2400000000000024</v>
      </c>
    </row>
    <row r="120" spans="1:19" ht="14.25" customHeight="1" x14ac:dyDescent="0.25">
      <c r="A120" s="67"/>
      <c r="B120" s="94">
        <v>13.15</v>
      </c>
      <c r="C120" s="67"/>
      <c r="D120" s="59" t="s">
        <v>178</v>
      </c>
      <c r="E120" s="19"/>
      <c r="F120" s="19"/>
      <c r="G120" s="19">
        <v>1</v>
      </c>
      <c r="H120" s="59"/>
      <c r="I120" s="19"/>
      <c r="J120" s="59"/>
      <c r="K120" s="88">
        <v>19</v>
      </c>
      <c r="L120" s="88">
        <v>19</v>
      </c>
      <c r="M120" s="95">
        <v>21</v>
      </c>
      <c r="N120" s="18">
        <f t="shared" si="28"/>
        <v>-1</v>
      </c>
      <c r="O120" s="18">
        <f t="shared" si="29"/>
        <v>-1</v>
      </c>
      <c r="P120" s="21">
        <f t="shared" si="30"/>
        <v>-1</v>
      </c>
      <c r="Q120" s="18">
        <f t="shared" si="31"/>
        <v>-26.25</v>
      </c>
      <c r="R120" s="18">
        <f t="shared" si="32"/>
        <v>-31.75</v>
      </c>
      <c r="S120" s="22">
        <f t="shared" si="33"/>
        <v>-4.240000000000002</v>
      </c>
    </row>
    <row r="121" spans="1:19" ht="14.25" customHeight="1" x14ac:dyDescent="0.25">
      <c r="A121" s="60">
        <v>42776</v>
      </c>
      <c r="B121" s="72">
        <v>15.1</v>
      </c>
      <c r="C121" s="8" t="s">
        <v>84</v>
      </c>
      <c r="D121" s="5" t="s">
        <v>179</v>
      </c>
      <c r="F121" s="2">
        <v>1</v>
      </c>
      <c r="G121" s="2">
        <v>1</v>
      </c>
      <c r="K121" s="82">
        <v>2.625</v>
      </c>
      <c r="L121" s="82">
        <v>2.63</v>
      </c>
      <c r="M121" s="89">
        <v>3.05</v>
      </c>
      <c r="N121" s="15">
        <f t="shared" si="28"/>
        <v>-1</v>
      </c>
      <c r="O121" s="15">
        <f t="shared" si="29"/>
        <v>-1</v>
      </c>
      <c r="P121" s="1">
        <f t="shared" si="30"/>
        <v>-1</v>
      </c>
      <c r="Q121" s="15">
        <f t="shared" si="31"/>
        <v>-27.25</v>
      </c>
      <c r="R121" s="15">
        <f t="shared" si="32"/>
        <v>-32.75</v>
      </c>
      <c r="S121" s="13">
        <f t="shared" si="33"/>
        <v>-5.240000000000002</v>
      </c>
    </row>
    <row r="122" spans="1:19" ht="14.25" customHeight="1" x14ac:dyDescent="0.25">
      <c r="B122" s="72">
        <v>16.25</v>
      </c>
      <c r="C122" s="8" t="s">
        <v>14</v>
      </c>
      <c r="D122" s="5" t="s">
        <v>180</v>
      </c>
      <c r="F122" s="2">
        <v>1</v>
      </c>
      <c r="K122" s="83">
        <v>3.25</v>
      </c>
      <c r="L122" s="83">
        <v>3.25</v>
      </c>
      <c r="M122" s="89">
        <v>3.8</v>
      </c>
      <c r="N122" s="15">
        <f t="shared" ref="N122:N126" si="34">IF(I122=1, (K122-1), -1)</f>
        <v>-1</v>
      </c>
      <c r="O122" s="15">
        <f t="shared" ref="O122:O126" si="35">IF(I122=1, (L122-1), -1)</f>
        <v>-1</v>
      </c>
      <c r="P122" s="1">
        <f t="shared" ref="P122:P126" si="36">IF(I122=1, (M122-1), -1)</f>
        <v>-1</v>
      </c>
      <c r="Q122" s="15">
        <f t="shared" ref="Q122:Q126" si="37">Q121+N122</f>
        <v>-28.25</v>
      </c>
      <c r="R122" s="15">
        <f t="shared" ref="R122:R126" si="38">R121+O122</f>
        <v>-33.75</v>
      </c>
      <c r="S122" s="13">
        <f t="shared" ref="S122:S126" si="39">S121+P122</f>
        <v>-6.240000000000002</v>
      </c>
    </row>
    <row r="123" spans="1:19" ht="14.25" customHeight="1" x14ac:dyDescent="0.25">
      <c r="A123" s="67"/>
      <c r="B123" s="94">
        <v>15.55</v>
      </c>
      <c r="C123" s="67"/>
      <c r="D123" s="59" t="s">
        <v>181</v>
      </c>
      <c r="E123" s="19"/>
      <c r="F123" s="19"/>
      <c r="G123" s="19"/>
      <c r="H123" s="59">
        <v>1</v>
      </c>
      <c r="I123" s="19"/>
      <c r="J123" s="59">
        <v>1</v>
      </c>
      <c r="K123" s="88">
        <v>8</v>
      </c>
      <c r="L123" s="88">
        <v>6</v>
      </c>
      <c r="M123" s="95">
        <v>6.8</v>
      </c>
      <c r="N123" s="18">
        <f t="shared" si="34"/>
        <v>-1</v>
      </c>
      <c r="O123" s="18">
        <f t="shared" si="35"/>
        <v>-1</v>
      </c>
      <c r="P123" s="21">
        <f t="shared" si="36"/>
        <v>-1</v>
      </c>
      <c r="Q123" s="18">
        <f t="shared" si="37"/>
        <v>-29.25</v>
      </c>
      <c r="R123" s="18">
        <f t="shared" si="38"/>
        <v>-34.75</v>
      </c>
      <c r="S123" s="22">
        <f t="shared" si="39"/>
        <v>-7.240000000000002</v>
      </c>
    </row>
    <row r="124" spans="1:19" ht="14.25" customHeight="1" x14ac:dyDescent="0.25">
      <c r="A124" s="60">
        <v>42777</v>
      </c>
      <c r="B124" s="72">
        <v>16.350000000000001</v>
      </c>
      <c r="C124" s="8" t="s">
        <v>30</v>
      </c>
      <c r="D124" s="5" t="s">
        <v>182</v>
      </c>
      <c r="E124" s="16">
        <v>1</v>
      </c>
      <c r="H124" s="5">
        <v>1</v>
      </c>
      <c r="K124" s="84">
        <v>2.375</v>
      </c>
      <c r="L124" s="84">
        <v>2.38</v>
      </c>
      <c r="M124" s="89">
        <v>2.44</v>
      </c>
      <c r="N124" s="15">
        <f t="shared" si="34"/>
        <v>-1</v>
      </c>
      <c r="O124" s="15">
        <f t="shared" si="35"/>
        <v>-1</v>
      </c>
      <c r="P124" s="1">
        <f t="shared" si="36"/>
        <v>-1</v>
      </c>
      <c r="Q124" s="15">
        <f t="shared" si="37"/>
        <v>-30.25</v>
      </c>
      <c r="R124" s="15">
        <f t="shared" si="38"/>
        <v>-35.75</v>
      </c>
      <c r="S124" s="13">
        <f t="shared" si="39"/>
        <v>-8.240000000000002</v>
      </c>
    </row>
    <row r="125" spans="1:19" ht="14.25" customHeight="1" x14ac:dyDescent="0.25">
      <c r="B125" s="72">
        <v>15.3</v>
      </c>
      <c r="D125" s="5" t="s">
        <v>183</v>
      </c>
      <c r="F125" s="2">
        <v>1</v>
      </c>
      <c r="G125" s="2">
        <v>1</v>
      </c>
      <c r="I125" s="16">
        <v>1</v>
      </c>
      <c r="K125" s="85">
        <v>3.5</v>
      </c>
      <c r="L125" s="85">
        <v>3.5</v>
      </c>
      <c r="M125" s="89">
        <v>4</v>
      </c>
      <c r="N125" s="15">
        <f t="shared" si="34"/>
        <v>2.5</v>
      </c>
      <c r="O125" s="15">
        <f t="shared" si="35"/>
        <v>2.5</v>
      </c>
      <c r="P125" s="1">
        <f t="shared" si="36"/>
        <v>3</v>
      </c>
      <c r="Q125" s="15">
        <f t="shared" si="37"/>
        <v>-27.75</v>
      </c>
      <c r="R125" s="15">
        <f t="shared" si="38"/>
        <v>-33.25</v>
      </c>
      <c r="S125" s="13">
        <f t="shared" si="39"/>
        <v>-5.240000000000002</v>
      </c>
    </row>
    <row r="126" spans="1:19" ht="14.25" customHeight="1" x14ac:dyDescent="0.25">
      <c r="B126" s="72">
        <v>15.35</v>
      </c>
      <c r="C126" s="8" t="s">
        <v>184</v>
      </c>
      <c r="D126" s="5" t="s">
        <v>185</v>
      </c>
      <c r="E126" s="16">
        <v>1</v>
      </c>
      <c r="I126" s="16">
        <v>1</v>
      </c>
      <c r="K126" s="86">
        <v>5</v>
      </c>
      <c r="L126" s="86">
        <v>4</v>
      </c>
      <c r="M126" s="89">
        <v>3.98</v>
      </c>
      <c r="N126" s="15">
        <f t="shared" si="34"/>
        <v>4</v>
      </c>
      <c r="O126" s="15">
        <f t="shared" si="35"/>
        <v>3</v>
      </c>
      <c r="P126" s="1">
        <f t="shared" si="36"/>
        <v>2.98</v>
      </c>
      <c r="Q126" s="15">
        <f t="shared" si="37"/>
        <v>-23.75</v>
      </c>
      <c r="R126" s="15">
        <f t="shared" si="38"/>
        <v>-30.25</v>
      </c>
      <c r="S126" s="13">
        <f t="shared" si="39"/>
        <v>-2.260000000000002</v>
      </c>
    </row>
    <row r="127" spans="1:19" ht="14.25" customHeight="1" x14ac:dyDescent="0.25">
      <c r="B127" s="72">
        <v>13.5</v>
      </c>
      <c r="D127" s="5" t="s">
        <v>186</v>
      </c>
      <c r="F127" s="2">
        <v>1</v>
      </c>
      <c r="H127" s="5">
        <v>1</v>
      </c>
      <c r="K127" s="87">
        <v>4.5</v>
      </c>
      <c r="L127" s="87">
        <v>3.75</v>
      </c>
      <c r="M127" s="89">
        <v>4.5</v>
      </c>
      <c r="N127" s="15">
        <f t="shared" ref="N127:N129" si="40">IF(I127=1, (K127-1), -1)</f>
        <v>-1</v>
      </c>
      <c r="O127" s="15">
        <f t="shared" ref="O127:O129" si="41">IF(I127=1, (L127-1), -1)</f>
        <v>-1</v>
      </c>
      <c r="P127" s="1">
        <f t="shared" ref="P127:P129" si="42">IF(I127=1, (M127-1), -1)</f>
        <v>-1</v>
      </c>
      <c r="Q127" s="15">
        <f t="shared" ref="Q127:Q129" si="43">Q126+N127</f>
        <v>-24.75</v>
      </c>
      <c r="R127" s="15">
        <f t="shared" ref="R127:R129" si="44">R126+O127</f>
        <v>-31.25</v>
      </c>
      <c r="S127" s="13">
        <f t="shared" ref="S127:S129" si="45">S126+P127</f>
        <v>-3.260000000000002</v>
      </c>
    </row>
    <row r="128" spans="1:19" s="19" customFormat="1" ht="14.25" customHeight="1" x14ac:dyDescent="0.25">
      <c r="A128" s="67"/>
      <c r="B128" s="94">
        <v>15.5</v>
      </c>
      <c r="C128" s="67" t="s">
        <v>91</v>
      </c>
      <c r="D128" s="59" t="s">
        <v>187</v>
      </c>
      <c r="G128" s="19">
        <v>1</v>
      </c>
      <c r="H128" s="59"/>
      <c r="I128" s="19">
        <v>1</v>
      </c>
      <c r="J128" s="59"/>
      <c r="K128" s="88">
        <v>13</v>
      </c>
      <c r="L128" s="88">
        <v>8.5</v>
      </c>
      <c r="M128" s="95">
        <v>9.0500000000000007</v>
      </c>
      <c r="N128" s="18">
        <f t="shared" si="40"/>
        <v>12</v>
      </c>
      <c r="O128" s="18">
        <f t="shared" si="41"/>
        <v>7.5</v>
      </c>
      <c r="P128" s="21">
        <f t="shared" si="42"/>
        <v>8.0500000000000007</v>
      </c>
      <c r="Q128" s="18">
        <f t="shared" si="43"/>
        <v>-12.75</v>
      </c>
      <c r="R128" s="18">
        <f t="shared" si="44"/>
        <v>-23.75</v>
      </c>
      <c r="S128" s="22">
        <f t="shared" si="45"/>
        <v>4.7899999999999991</v>
      </c>
    </row>
    <row r="129" spans="1:19" s="32" customFormat="1" ht="14.25" customHeight="1" x14ac:dyDescent="0.25">
      <c r="A129" s="155">
        <v>42778</v>
      </c>
      <c r="B129" s="156">
        <v>14.5</v>
      </c>
      <c r="C129" s="157" t="s">
        <v>100</v>
      </c>
      <c r="D129" s="231" t="s">
        <v>188</v>
      </c>
      <c r="E129" s="158"/>
      <c r="F129" s="158"/>
      <c r="G129" s="158"/>
      <c r="H129" s="231">
        <v>1</v>
      </c>
      <c r="I129" s="158"/>
      <c r="J129" s="231"/>
      <c r="K129" s="159">
        <v>9</v>
      </c>
      <c r="L129" s="159">
        <v>9</v>
      </c>
      <c r="M129" s="160">
        <v>11</v>
      </c>
      <c r="N129" s="31">
        <f t="shared" si="40"/>
        <v>-1</v>
      </c>
      <c r="O129" s="31">
        <f t="shared" si="41"/>
        <v>-1</v>
      </c>
      <c r="P129" s="34">
        <f t="shared" si="42"/>
        <v>-1</v>
      </c>
      <c r="Q129" s="31">
        <f t="shared" si="43"/>
        <v>-13.75</v>
      </c>
      <c r="R129" s="31">
        <f t="shared" si="44"/>
        <v>-24.75</v>
      </c>
      <c r="S129" s="35">
        <f t="shared" si="45"/>
        <v>3.7899999999999991</v>
      </c>
    </row>
    <row r="130" spans="1:19" ht="14.25" customHeight="1" x14ac:dyDescent="0.25">
      <c r="A130" s="60">
        <v>42779</v>
      </c>
      <c r="B130" s="97">
        <v>15</v>
      </c>
      <c r="C130" s="96" t="s">
        <v>22</v>
      </c>
      <c r="D130" s="236" t="s">
        <v>189</v>
      </c>
      <c r="H130" s="5">
        <v>1</v>
      </c>
      <c r="J130" s="5">
        <v>1</v>
      </c>
      <c r="K130" s="99">
        <v>12</v>
      </c>
      <c r="L130" s="99">
        <v>9</v>
      </c>
      <c r="M130" s="154">
        <v>10.55</v>
      </c>
      <c r="N130" s="15">
        <f t="shared" ref="N130:N132" si="46">IF(I130=1, (K130-1), -1)</f>
        <v>-1</v>
      </c>
      <c r="O130" s="15">
        <f t="shared" ref="O130:O132" si="47">IF(I130=1, (L130-1), -1)</f>
        <v>-1</v>
      </c>
      <c r="P130" s="1">
        <f t="shared" ref="P130:P132" si="48">IF(I130=1, (M130-1), -1)</f>
        <v>-1</v>
      </c>
      <c r="Q130" s="15">
        <f t="shared" ref="Q130:Q132" si="49">Q129+N130</f>
        <v>-14.75</v>
      </c>
      <c r="R130" s="15">
        <f t="shared" ref="R130:R132" si="50">R129+O130</f>
        <v>-25.75</v>
      </c>
      <c r="S130" s="13">
        <f t="shared" ref="S130:S132" si="51">S129+P130</f>
        <v>2.7899999999999991</v>
      </c>
    </row>
    <row r="131" spans="1:19" ht="14.25" customHeight="1" x14ac:dyDescent="0.25">
      <c r="B131" s="98">
        <v>16</v>
      </c>
      <c r="C131" s="100"/>
      <c r="D131" s="236" t="s">
        <v>190</v>
      </c>
      <c r="G131" s="2">
        <v>1</v>
      </c>
      <c r="I131" s="16">
        <v>1</v>
      </c>
      <c r="K131" s="105">
        <v>5.5</v>
      </c>
      <c r="L131" s="105">
        <v>3.75</v>
      </c>
      <c r="M131" s="154">
        <v>4.2</v>
      </c>
      <c r="N131" s="15">
        <f t="shared" si="46"/>
        <v>4.5</v>
      </c>
      <c r="O131" s="15">
        <f t="shared" si="47"/>
        <v>2.75</v>
      </c>
      <c r="P131" s="1">
        <f t="shared" si="48"/>
        <v>3.2</v>
      </c>
      <c r="Q131" s="15">
        <f t="shared" si="49"/>
        <v>-10.25</v>
      </c>
      <c r="R131" s="15">
        <f t="shared" si="50"/>
        <v>-23</v>
      </c>
      <c r="S131" s="13">
        <f t="shared" si="51"/>
        <v>5.9899999999999993</v>
      </c>
    </row>
    <row r="132" spans="1:19" ht="14.25" customHeight="1" x14ac:dyDescent="0.25">
      <c r="B132" s="102">
        <v>16.3</v>
      </c>
      <c r="C132" s="100"/>
      <c r="D132" s="236" t="s">
        <v>191</v>
      </c>
      <c r="F132" s="2">
        <v>1</v>
      </c>
      <c r="J132" s="5">
        <v>1</v>
      </c>
      <c r="K132" s="106">
        <v>7.5</v>
      </c>
      <c r="L132" s="106">
        <v>4.5</v>
      </c>
      <c r="M132" s="154">
        <v>5.1100000000000003</v>
      </c>
      <c r="N132" s="15">
        <f t="shared" si="46"/>
        <v>-1</v>
      </c>
      <c r="O132" s="15">
        <f t="shared" si="47"/>
        <v>-1</v>
      </c>
      <c r="P132" s="1">
        <f t="shared" si="48"/>
        <v>-1</v>
      </c>
      <c r="Q132" s="15">
        <f t="shared" si="49"/>
        <v>-11.25</v>
      </c>
      <c r="R132" s="15">
        <f t="shared" si="50"/>
        <v>-24</v>
      </c>
      <c r="S132" s="13">
        <f t="shared" si="51"/>
        <v>4.9899999999999993</v>
      </c>
    </row>
    <row r="133" spans="1:19" ht="14.25" customHeight="1" x14ac:dyDescent="0.25">
      <c r="B133" s="104"/>
      <c r="C133" s="103"/>
      <c r="D133" s="236" t="s">
        <v>192</v>
      </c>
      <c r="F133" s="2">
        <v>1</v>
      </c>
      <c r="K133" s="107">
        <v>3</v>
      </c>
      <c r="L133" s="107">
        <v>3</v>
      </c>
      <c r="M133" s="154">
        <v>4.7</v>
      </c>
      <c r="N133" s="15">
        <f t="shared" ref="N133:N136" si="52">IF(I133=1, (K133-1), -1)</f>
        <v>-1</v>
      </c>
      <c r="O133" s="15">
        <f t="shared" ref="O133:O136" si="53">IF(I133=1, (L133-1), -1)</f>
        <v>-1</v>
      </c>
      <c r="P133" s="1">
        <f t="shared" ref="P133:P136" si="54">IF(I133=1, (M133-1), -1)</f>
        <v>-1</v>
      </c>
      <c r="Q133" s="15">
        <f t="shared" ref="Q133:Q136" si="55">Q132+N133</f>
        <v>-12.25</v>
      </c>
      <c r="R133" s="15">
        <f t="shared" ref="R133:R136" si="56">R132+O133</f>
        <v>-25</v>
      </c>
      <c r="S133" s="13">
        <f t="shared" ref="S133:S136" si="57">S132+P133</f>
        <v>3.9899999999999993</v>
      </c>
    </row>
    <row r="134" spans="1:19" ht="14.25" customHeight="1" x14ac:dyDescent="0.25">
      <c r="B134" s="102">
        <v>14.4</v>
      </c>
      <c r="C134" s="101" t="s">
        <v>24</v>
      </c>
      <c r="D134" s="236" t="s">
        <v>193</v>
      </c>
      <c r="E134" s="16">
        <v>1</v>
      </c>
      <c r="G134" s="2">
        <v>1</v>
      </c>
      <c r="K134" s="108">
        <v>8</v>
      </c>
      <c r="L134" s="108">
        <v>8</v>
      </c>
      <c r="M134" s="154">
        <v>8.8000000000000007</v>
      </c>
      <c r="N134" s="15">
        <f t="shared" si="52"/>
        <v>-1</v>
      </c>
      <c r="O134" s="15">
        <f t="shared" si="53"/>
        <v>-1</v>
      </c>
      <c r="P134" s="1">
        <f t="shared" si="54"/>
        <v>-1</v>
      </c>
      <c r="Q134" s="15">
        <f t="shared" si="55"/>
        <v>-13.25</v>
      </c>
      <c r="R134" s="15">
        <f t="shared" si="56"/>
        <v>-26</v>
      </c>
      <c r="S134" s="13">
        <f t="shared" si="57"/>
        <v>2.9899999999999993</v>
      </c>
    </row>
    <row r="135" spans="1:19" ht="14.25" customHeight="1" x14ac:dyDescent="0.25">
      <c r="B135" s="100"/>
      <c r="C135" s="100"/>
      <c r="D135" s="236" t="s">
        <v>194</v>
      </c>
      <c r="G135" s="2">
        <v>1</v>
      </c>
      <c r="J135" s="5">
        <v>1</v>
      </c>
      <c r="K135" s="108">
        <v>6</v>
      </c>
      <c r="L135" s="108">
        <v>6</v>
      </c>
      <c r="M135" s="154">
        <v>6.24</v>
      </c>
      <c r="N135" s="15">
        <f t="shared" si="52"/>
        <v>-1</v>
      </c>
      <c r="O135" s="15">
        <f t="shared" si="53"/>
        <v>-1</v>
      </c>
      <c r="P135" s="1">
        <f t="shared" si="54"/>
        <v>-1</v>
      </c>
      <c r="Q135" s="15">
        <f t="shared" si="55"/>
        <v>-14.25</v>
      </c>
      <c r="R135" s="15">
        <f t="shared" si="56"/>
        <v>-27</v>
      </c>
      <c r="S135" s="13">
        <f t="shared" si="57"/>
        <v>1.9899999999999993</v>
      </c>
    </row>
    <row r="136" spans="1:19" ht="14.25" customHeight="1" x14ac:dyDescent="0.25">
      <c r="B136" s="102">
        <v>15.4</v>
      </c>
      <c r="C136" s="100"/>
      <c r="D136" s="236" t="s">
        <v>195</v>
      </c>
      <c r="F136" s="2">
        <v>1</v>
      </c>
      <c r="H136" s="5">
        <v>1</v>
      </c>
      <c r="I136" s="16">
        <v>1</v>
      </c>
      <c r="K136" s="108">
        <v>6.5</v>
      </c>
      <c r="L136" s="108">
        <v>5.5</v>
      </c>
      <c r="M136" s="154">
        <v>5.5</v>
      </c>
      <c r="N136" s="15">
        <f t="shared" si="52"/>
        <v>5.5</v>
      </c>
      <c r="O136" s="15">
        <f t="shared" si="53"/>
        <v>4.5</v>
      </c>
      <c r="P136" s="1">
        <f t="shared" si="54"/>
        <v>4.5</v>
      </c>
      <c r="Q136" s="15">
        <f t="shared" si="55"/>
        <v>-8.75</v>
      </c>
      <c r="R136" s="15">
        <f t="shared" si="56"/>
        <v>-22.5</v>
      </c>
      <c r="S136" s="13">
        <f t="shared" si="57"/>
        <v>6.4899999999999993</v>
      </c>
    </row>
    <row r="137" spans="1:19" ht="14.25" customHeight="1" x14ac:dyDescent="0.25">
      <c r="B137" s="100"/>
      <c r="C137" s="100"/>
      <c r="D137" s="236" t="s">
        <v>196</v>
      </c>
      <c r="H137" s="5">
        <v>1</v>
      </c>
      <c r="K137" s="108">
        <v>9</v>
      </c>
      <c r="L137" s="108">
        <v>9</v>
      </c>
      <c r="M137" s="154">
        <v>8.81</v>
      </c>
      <c r="N137" s="15">
        <f t="shared" ref="N137:N140" si="58">IF(I137=1, (K137-1), -1)</f>
        <v>-1</v>
      </c>
      <c r="O137" s="15">
        <f t="shared" ref="O137:O140" si="59">IF(I137=1, (L137-1), -1)</f>
        <v>-1</v>
      </c>
      <c r="P137" s="1">
        <f t="shared" ref="P137:P140" si="60">IF(I137=1, (M137-1), -1)</f>
        <v>-1</v>
      </c>
      <c r="Q137" s="15">
        <f t="shared" ref="Q137:Q140" si="61">Q136+N137</f>
        <v>-9.75</v>
      </c>
      <c r="R137" s="15">
        <f t="shared" ref="R137:R140" si="62">R136+O137</f>
        <v>-23.5</v>
      </c>
      <c r="S137" s="13">
        <f t="shared" ref="S137:S140" si="63">S136+P137</f>
        <v>5.4899999999999993</v>
      </c>
    </row>
    <row r="138" spans="1:19" ht="14.25" customHeight="1" x14ac:dyDescent="0.25">
      <c r="B138" s="100"/>
      <c r="C138" s="100"/>
      <c r="D138" s="236" t="s">
        <v>197</v>
      </c>
      <c r="F138" s="2">
        <v>1</v>
      </c>
      <c r="G138" s="2">
        <v>1</v>
      </c>
      <c r="J138" s="5">
        <v>1</v>
      </c>
      <c r="K138" s="108">
        <v>2.5</v>
      </c>
      <c r="L138" s="108">
        <v>2.5</v>
      </c>
      <c r="M138" s="154">
        <v>2.83</v>
      </c>
      <c r="N138" s="15">
        <f t="shared" si="58"/>
        <v>-1</v>
      </c>
      <c r="O138" s="15">
        <f t="shared" si="59"/>
        <v>-1</v>
      </c>
      <c r="P138" s="1">
        <f t="shared" si="60"/>
        <v>-1</v>
      </c>
      <c r="Q138" s="15">
        <f t="shared" si="61"/>
        <v>-10.75</v>
      </c>
      <c r="R138" s="15">
        <f t="shared" si="62"/>
        <v>-24.5</v>
      </c>
      <c r="S138" s="13">
        <f t="shared" si="63"/>
        <v>4.4899999999999993</v>
      </c>
    </row>
    <row r="139" spans="1:19" ht="14.25" customHeight="1" x14ac:dyDescent="0.25">
      <c r="B139" s="98">
        <v>16.100000000000001</v>
      </c>
      <c r="C139" s="100"/>
      <c r="D139" s="236" t="s">
        <v>198</v>
      </c>
      <c r="E139" s="16">
        <v>1</v>
      </c>
      <c r="G139" s="2">
        <v>1</v>
      </c>
      <c r="I139" s="16">
        <v>1</v>
      </c>
      <c r="K139" s="109">
        <v>2.625</v>
      </c>
      <c r="L139" s="109">
        <v>2.625</v>
      </c>
      <c r="M139" s="154">
        <v>2.81</v>
      </c>
      <c r="N139" s="15">
        <f t="shared" si="58"/>
        <v>1.625</v>
      </c>
      <c r="O139" s="15">
        <f t="shared" si="59"/>
        <v>1.625</v>
      </c>
      <c r="P139" s="1">
        <f t="shared" si="60"/>
        <v>1.81</v>
      </c>
      <c r="Q139" s="15">
        <f t="shared" si="61"/>
        <v>-9.125</v>
      </c>
      <c r="R139" s="15">
        <f t="shared" si="62"/>
        <v>-22.875</v>
      </c>
      <c r="S139" s="13">
        <f t="shared" si="63"/>
        <v>6.2999999999999989</v>
      </c>
    </row>
    <row r="140" spans="1:19" s="19" customFormat="1" ht="14.25" customHeight="1" x14ac:dyDescent="0.25">
      <c r="A140" s="67"/>
      <c r="B140" s="149"/>
      <c r="C140" s="150"/>
      <c r="D140" s="237" t="s">
        <v>199</v>
      </c>
      <c r="H140" s="59">
        <v>1</v>
      </c>
      <c r="J140" s="59"/>
      <c r="K140" s="148">
        <v>15</v>
      </c>
      <c r="L140" s="148">
        <v>15</v>
      </c>
      <c r="M140" s="113">
        <v>23.57</v>
      </c>
      <c r="N140" s="18">
        <f t="shared" si="58"/>
        <v>-1</v>
      </c>
      <c r="O140" s="18">
        <f t="shared" si="59"/>
        <v>-1</v>
      </c>
      <c r="P140" s="21">
        <f t="shared" si="60"/>
        <v>-1</v>
      </c>
      <c r="Q140" s="18">
        <f t="shared" si="61"/>
        <v>-10.125</v>
      </c>
      <c r="R140" s="18">
        <f t="shared" si="62"/>
        <v>-23.875</v>
      </c>
      <c r="S140" s="22">
        <f t="shared" si="63"/>
        <v>5.2999999999999989</v>
      </c>
    </row>
    <row r="141" spans="1:19" ht="14.25" customHeight="1" x14ac:dyDescent="0.25">
      <c r="A141" s="60">
        <v>42780</v>
      </c>
      <c r="B141" s="115">
        <v>15.2</v>
      </c>
      <c r="C141" s="114" t="s">
        <v>97</v>
      </c>
      <c r="D141" s="236" t="s">
        <v>33</v>
      </c>
      <c r="H141" s="5">
        <v>1</v>
      </c>
      <c r="K141" s="116">
        <v>5.5</v>
      </c>
      <c r="L141" s="116">
        <v>4</v>
      </c>
      <c r="M141" s="154">
        <v>4.3</v>
      </c>
      <c r="N141" s="15">
        <f t="shared" ref="N141:N143" si="64">IF(I141=1, (K141-1), -1)</f>
        <v>-1</v>
      </c>
      <c r="O141" s="15">
        <f t="shared" ref="O141:O143" si="65">IF(I141=1, (L141-1), -1)</f>
        <v>-1</v>
      </c>
      <c r="P141" s="1">
        <f t="shared" ref="P141:P143" si="66">IF(I141=1, (M141-1), -1)</f>
        <v>-1</v>
      </c>
      <c r="Q141" s="15">
        <f t="shared" ref="Q141:Q143" si="67">Q140+N141</f>
        <v>-11.125</v>
      </c>
      <c r="R141" s="15">
        <f t="shared" ref="R141:R143" si="68">R140+O141</f>
        <v>-24.875</v>
      </c>
      <c r="S141" s="13">
        <f t="shared" ref="S141:S143" si="69">S140+P141</f>
        <v>4.2999999999999989</v>
      </c>
    </row>
    <row r="142" spans="1:19" s="161" customFormat="1" ht="14.25" customHeight="1" x14ac:dyDescent="0.25">
      <c r="A142" s="110"/>
      <c r="B142" s="151">
        <v>16.5</v>
      </c>
      <c r="C142" s="152"/>
      <c r="D142" s="238" t="s">
        <v>200</v>
      </c>
      <c r="E142" s="111">
        <v>1</v>
      </c>
      <c r="F142" s="111"/>
      <c r="G142" s="111"/>
      <c r="H142" s="112"/>
      <c r="I142" s="111">
        <v>1</v>
      </c>
      <c r="J142" s="112"/>
      <c r="K142" s="153">
        <v>1.53</v>
      </c>
      <c r="L142" s="153">
        <v>1.53</v>
      </c>
      <c r="M142" s="162">
        <v>1.69</v>
      </c>
      <c r="N142" s="18">
        <f t="shared" si="64"/>
        <v>0.53</v>
      </c>
      <c r="O142" s="18">
        <f t="shared" si="65"/>
        <v>0.53</v>
      </c>
      <c r="P142" s="21">
        <f t="shared" si="66"/>
        <v>0.69</v>
      </c>
      <c r="Q142" s="18">
        <f t="shared" si="67"/>
        <v>-10.595000000000001</v>
      </c>
      <c r="R142" s="18">
        <f t="shared" si="68"/>
        <v>-24.344999999999999</v>
      </c>
      <c r="S142" s="22">
        <f t="shared" si="69"/>
        <v>4.9899999999999984</v>
      </c>
    </row>
    <row r="143" spans="1:19" ht="14.25" customHeight="1" x14ac:dyDescent="0.25">
      <c r="A143" s="60">
        <v>42781</v>
      </c>
      <c r="B143" s="118">
        <v>14.4</v>
      </c>
      <c r="C143" s="117" t="s">
        <v>150</v>
      </c>
      <c r="D143" s="236" t="s">
        <v>201</v>
      </c>
      <c r="H143" s="5">
        <v>1</v>
      </c>
      <c r="I143" s="16">
        <v>1</v>
      </c>
      <c r="K143" s="119">
        <v>5</v>
      </c>
      <c r="L143" s="119">
        <v>3.75</v>
      </c>
      <c r="M143" s="154">
        <v>4.0199999999999996</v>
      </c>
      <c r="N143" s="15">
        <f t="shared" si="64"/>
        <v>4</v>
      </c>
      <c r="O143" s="15">
        <f t="shared" si="65"/>
        <v>2.75</v>
      </c>
      <c r="P143" s="1">
        <f t="shared" si="66"/>
        <v>3.0199999999999996</v>
      </c>
      <c r="Q143" s="15">
        <f t="shared" si="67"/>
        <v>-6.5950000000000006</v>
      </c>
      <c r="R143" s="15">
        <f t="shared" si="68"/>
        <v>-21.594999999999999</v>
      </c>
      <c r="S143" s="13">
        <f t="shared" si="69"/>
        <v>8.009999999999998</v>
      </c>
    </row>
    <row r="144" spans="1:19" ht="14.25" customHeight="1" x14ac:dyDescent="0.25">
      <c r="A144" s="67"/>
      <c r="B144" s="149">
        <v>16.2</v>
      </c>
      <c r="C144" s="163" t="s">
        <v>116</v>
      </c>
      <c r="D144" s="237" t="s">
        <v>202</v>
      </c>
      <c r="E144" s="19">
        <v>1</v>
      </c>
      <c r="F144" s="19"/>
      <c r="G144" s="19"/>
      <c r="H144" s="59">
        <v>1</v>
      </c>
      <c r="I144" s="19">
        <v>1</v>
      </c>
      <c r="J144" s="59"/>
      <c r="K144" s="148">
        <v>1.61</v>
      </c>
      <c r="L144" s="148">
        <v>1.62</v>
      </c>
      <c r="M144" s="113">
        <v>1.68</v>
      </c>
      <c r="N144" s="18">
        <f t="shared" ref="N144:N149" si="70">IF(I144=1, (K144-1), -1)</f>
        <v>0.6100000000000001</v>
      </c>
      <c r="O144" s="18">
        <f t="shared" ref="O144:O149" si="71">IF(I144=1, (L144-1), -1)</f>
        <v>0.62000000000000011</v>
      </c>
      <c r="P144" s="21">
        <f t="shared" ref="P144:P149" si="72">IF(I144=1, (M144-1), -1)</f>
        <v>0.67999999999999994</v>
      </c>
      <c r="Q144" s="18">
        <f t="shared" ref="Q144:Q149" si="73">Q143+N144</f>
        <v>-5.9850000000000003</v>
      </c>
      <c r="R144" s="18">
        <f t="shared" ref="R144:R149" si="74">R143+O144</f>
        <v>-20.974999999999998</v>
      </c>
      <c r="S144" s="22">
        <f t="shared" ref="S144:S149" si="75">S143+P144</f>
        <v>8.6899999999999977</v>
      </c>
    </row>
    <row r="145" spans="1:19" ht="14.25" customHeight="1" x14ac:dyDescent="0.25">
      <c r="A145" s="60">
        <v>42782</v>
      </c>
      <c r="B145" s="121">
        <v>16.2</v>
      </c>
      <c r="C145" s="120" t="s">
        <v>77</v>
      </c>
      <c r="D145" s="236" t="s">
        <v>203</v>
      </c>
      <c r="E145" s="16">
        <v>1</v>
      </c>
      <c r="H145" s="5">
        <v>1</v>
      </c>
      <c r="I145" s="16">
        <v>1</v>
      </c>
      <c r="K145" s="122">
        <v>1.67</v>
      </c>
      <c r="L145" s="122">
        <v>1.67</v>
      </c>
      <c r="M145" s="154">
        <v>1.73</v>
      </c>
      <c r="N145" s="15">
        <f t="shared" si="70"/>
        <v>0.66999999999999993</v>
      </c>
      <c r="O145" s="15">
        <f t="shared" si="71"/>
        <v>0.66999999999999993</v>
      </c>
      <c r="P145" s="1">
        <f t="shared" si="72"/>
        <v>0.73</v>
      </c>
      <c r="Q145" s="15">
        <f t="shared" si="73"/>
        <v>-5.3150000000000004</v>
      </c>
      <c r="R145" s="15">
        <f t="shared" si="74"/>
        <v>-20.305</v>
      </c>
      <c r="S145" s="13">
        <f t="shared" si="75"/>
        <v>9.4199999999999982</v>
      </c>
    </row>
    <row r="146" spans="1:19" ht="14.25" customHeight="1" x14ac:dyDescent="0.25">
      <c r="A146" s="67"/>
      <c r="B146" s="149">
        <v>14.35</v>
      </c>
      <c r="C146" s="150"/>
      <c r="D146" s="237" t="s">
        <v>204</v>
      </c>
      <c r="E146" s="19"/>
      <c r="F146" s="19">
        <v>1</v>
      </c>
      <c r="G146" s="19"/>
      <c r="H146" s="59">
        <v>1</v>
      </c>
      <c r="I146" s="19"/>
      <c r="J146" s="59">
        <v>1</v>
      </c>
      <c r="K146" s="148">
        <v>3.25</v>
      </c>
      <c r="L146" s="148">
        <v>3.25</v>
      </c>
      <c r="M146" s="113">
        <v>3.8</v>
      </c>
      <c r="N146" s="18">
        <f t="shared" si="70"/>
        <v>-1</v>
      </c>
      <c r="O146" s="18">
        <f t="shared" si="71"/>
        <v>-1</v>
      </c>
      <c r="P146" s="21">
        <f t="shared" si="72"/>
        <v>-1</v>
      </c>
      <c r="Q146" s="18">
        <f t="shared" si="73"/>
        <v>-6.3150000000000004</v>
      </c>
      <c r="R146" s="18">
        <f t="shared" si="74"/>
        <v>-21.305</v>
      </c>
      <c r="S146" s="22">
        <f t="shared" si="75"/>
        <v>8.4199999999999982</v>
      </c>
    </row>
    <row r="147" spans="1:19" ht="14.25" customHeight="1" x14ac:dyDescent="0.25">
      <c r="A147" s="60">
        <v>42783</v>
      </c>
      <c r="B147" s="124">
        <v>15</v>
      </c>
      <c r="C147" s="123" t="s">
        <v>205</v>
      </c>
      <c r="D147" s="236" t="s">
        <v>206</v>
      </c>
      <c r="H147" s="5">
        <v>1</v>
      </c>
      <c r="J147" s="5">
        <v>1</v>
      </c>
      <c r="K147" s="125">
        <v>7.5</v>
      </c>
      <c r="L147" s="125">
        <v>5.5</v>
      </c>
      <c r="M147" s="154">
        <v>6.4</v>
      </c>
      <c r="N147" s="15">
        <f t="shared" si="70"/>
        <v>-1</v>
      </c>
      <c r="O147" s="15">
        <f t="shared" si="71"/>
        <v>-1</v>
      </c>
      <c r="P147" s="1">
        <f t="shared" si="72"/>
        <v>-1</v>
      </c>
      <c r="Q147" s="15">
        <f t="shared" si="73"/>
        <v>-7.3150000000000004</v>
      </c>
      <c r="R147" s="15">
        <f t="shared" si="74"/>
        <v>-22.305</v>
      </c>
      <c r="S147" s="13">
        <f t="shared" si="75"/>
        <v>7.4199999999999982</v>
      </c>
    </row>
    <row r="148" spans="1:19" ht="14.25" customHeight="1" x14ac:dyDescent="0.25">
      <c r="B148" s="72">
        <v>14.1</v>
      </c>
      <c r="C148" s="8" t="s">
        <v>158</v>
      </c>
      <c r="D148" s="236" t="s">
        <v>207</v>
      </c>
      <c r="H148" s="5">
        <v>1</v>
      </c>
      <c r="J148" s="5">
        <v>1</v>
      </c>
      <c r="K148" s="126">
        <v>34</v>
      </c>
      <c r="L148" s="126">
        <v>26</v>
      </c>
      <c r="M148" s="154">
        <v>37.17</v>
      </c>
      <c r="N148" s="15">
        <f t="shared" si="70"/>
        <v>-1</v>
      </c>
      <c r="O148" s="15">
        <f t="shared" si="71"/>
        <v>-1</v>
      </c>
      <c r="P148" s="1">
        <f t="shared" si="72"/>
        <v>-1</v>
      </c>
      <c r="Q148" s="15">
        <f t="shared" si="73"/>
        <v>-8.3150000000000013</v>
      </c>
      <c r="R148" s="15">
        <f t="shared" si="74"/>
        <v>-23.305</v>
      </c>
      <c r="S148" s="13">
        <f t="shared" si="75"/>
        <v>6.4199999999999982</v>
      </c>
    </row>
    <row r="149" spans="1:19" ht="14.25" customHeight="1" x14ac:dyDescent="0.25">
      <c r="A149" s="67"/>
      <c r="B149" s="94"/>
      <c r="C149" s="67"/>
      <c r="D149" s="237" t="s">
        <v>208</v>
      </c>
      <c r="E149" s="19"/>
      <c r="F149" s="19">
        <v>1</v>
      </c>
      <c r="G149" s="19">
        <v>1</v>
      </c>
      <c r="H149" s="59"/>
      <c r="I149" s="19"/>
      <c r="J149" s="59"/>
      <c r="K149" s="148">
        <v>2.5</v>
      </c>
      <c r="L149" s="148">
        <v>2.1</v>
      </c>
      <c r="M149" s="113">
        <v>2.1</v>
      </c>
      <c r="N149" s="18">
        <f t="shared" si="70"/>
        <v>-1</v>
      </c>
      <c r="O149" s="18">
        <f t="shared" si="71"/>
        <v>-1</v>
      </c>
      <c r="P149" s="21">
        <f t="shared" si="72"/>
        <v>-1</v>
      </c>
      <c r="Q149" s="18">
        <f t="shared" si="73"/>
        <v>-9.3150000000000013</v>
      </c>
      <c r="R149" s="18">
        <f t="shared" si="74"/>
        <v>-24.305</v>
      </c>
      <c r="S149" s="22">
        <f t="shared" si="75"/>
        <v>5.4199999999999982</v>
      </c>
    </row>
    <row r="150" spans="1:19" ht="14.25" customHeight="1" x14ac:dyDescent="0.25">
      <c r="A150" s="60">
        <v>42784</v>
      </c>
      <c r="B150" s="128">
        <v>14.25</v>
      </c>
      <c r="C150" s="127" t="s">
        <v>209</v>
      </c>
      <c r="D150" s="236" t="s">
        <v>210</v>
      </c>
      <c r="F150" s="2">
        <v>1</v>
      </c>
      <c r="K150" s="129">
        <v>8</v>
      </c>
      <c r="L150" s="129">
        <v>7</v>
      </c>
      <c r="M150" s="154">
        <v>7.2</v>
      </c>
      <c r="N150" s="15">
        <f t="shared" ref="N150:N153" si="76">IF(I150=1, (K150-1), -1)</f>
        <v>-1</v>
      </c>
      <c r="O150" s="15">
        <f t="shared" ref="O150:O153" si="77">IF(I150=1, (L150-1), -1)</f>
        <v>-1</v>
      </c>
      <c r="P150" s="1">
        <f t="shared" ref="P150:P153" si="78">IF(I150=1, (M150-1), -1)</f>
        <v>-1</v>
      </c>
      <c r="Q150" s="15">
        <f t="shared" ref="Q150:Q153" si="79">Q149+N150</f>
        <v>-10.315000000000001</v>
      </c>
      <c r="R150" s="15">
        <f t="shared" ref="R150:R153" si="80">R149+O150</f>
        <v>-25.305</v>
      </c>
      <c r="S150" s="13">
        <f t="shared" ref="S150:S153" si="81">S149+P150</f>
        <v>4.4199999999999982</v>
      </c>
    </row>
    <row r="151" spans="1:19" ht="14.25" customHeight="1" x14ac:dyDescent="0.25">
      <c r="B151" s="72"/>
      <c r="D151" s="236" t="s">
        <v>211</v>
      </c>
      <c r="E151" s="16">
        <v>1</v>
      </c>
      <c r="H151" s="5">
        <v>1</v>
      </c>
      <c r="I151" s="16">
        <v>1</v>
      </c>
      <c r="K151" s="129">
        <v>9</v>
      </c>
      <c r="L151" s="129">
        <v>7</v>
      </c>
      <c r="M151" s="154">
        <v>8.07</v>
      </c>
      <c r="N151" s="15">
        <f t="shared" si="76"/>
        <v>8</v>
      </c>
      <c r="O151" s="15">
        <f t="shared" si="77"/>
        <v>6</v>
      </c>
      <c r="P151" s="1">
        <f t="shared" si="78"/>
        <v>7.07</v>
      </c>
      <c r="Q151" s="15">
        <f t="shared" si="79"/>
        <v>-2.3150000000000013</v>
      </c>
      <c r="R151" s="15">
        <f t="shared" si="80"/>
        <v>-19.305</v>
      </c>
      <c r="S151" s="13">
        <f t="shared" si="81"/>
        <v>11.489999999999998</v>
      </c>
    </row>
    <row r="152" spans="1:19" ht="14.25" customHeight="1" x14ac:dyDescent="0.25">
      <c r="B152" s="72">
        <v>15</v>
      </c>
      <c r="D152" s="5" t="s">
        <v>212</v>
      </c>
      <c r="F152" s="2">
        <v>1</v>
      </c>
      <c r="I152" s="16">
        <v>1</v>
      </c>
      <c r="K152" s="130">
        <v>8</v>
      </c>
      <c r="L152" s="130">
        <v>8</v>
      </c>
      <c r="M152" s="154">
        <v>9.8000000000000007</v>
      </c>
      <c r="N152" s="15">
        <f t="shared" si="76"/>
        <v>7</v>
      </c>
      <c r="O152" s="15">
        <f t="shared" si="77"/>
        <v>7</v>
      </c>
      <c r="P152" s="1">
        <f t="shared" si="78"/>
        <v>8.8000000000000007</v>
      </c>
      <c r="Q152" s="15">
        <f t="shared" si="79"/>
        <v>4.6849999999999987</v>
      </c>
      <c r="R152" s="15">
        <f t="shared" si="80"/>
        <v>-12.305</v>
      </c>
      <c r="S152" s="13">
        <f t="shared" si="81"/>
        <v>20.29</v>
      </c>
    </row>
    <row r="153" spans="1:19" ht="14.25" customHeight="1" x14ac:dyDescent="0.25">
      <c r="A153" s="110"/>
      <c r="B153" s="151">
        <v>15.15</v>
      </c>
      <c r="C153" s="152" t="s">
        <v>113</v>
      </c>
      <c r="D153" s="238" t="s">
        <v>213</v>
      </c>
      <c r="E153" s="111"/>
      <c r="F153" s="111">
        <v>1</v>
      </c>
      <c r="G153" s="111">
        <v>1</v>
      </c>
      <c r="H153" s="112"/>
      <c r="I153" s="111">
        <v>1</v>
      </c>
      <c r="J153" s="112"/>
      <c r="K153" s="153">
        <v>9</v>
      </c>
      <c r="L153" s="153">
        <v>9</v>
      </c>
      <c r="M153" s="162">
        <v>10.8</v>
      </c>
      <c r="N153" s="18">
        <f t="shared" si="76"/>
        <v>8</v>
      </c>
      <c r="O153" s="18">
        <f t="shared" si="77"/>
        <v>8</v>
      </c>
      <c r="P153" s="21">
        <f t="shared" si="78"/>
        <v>9.8000000000000007</v>
      </c>
      <c r="Q153" s="18">
        <f t="shared" si="79"/>
        <v>12.684999999999999</v>
      </c>
      <c r="R153" s="18">
        <f t="shared" si="80"/>
        <v>-4.3049999999999997</v>
      </c>
      <c r="S153" s="22">
        <f t="shared" si="81"/>
        <v>30.09</v>
      </c>
    </row>
    <row r="154" spans="1:19" ht="14.25" customHeight="1" x14ac:dyDescent="0.25">
      <c r="A154" s="60">
        <v>42785</v>
      </c>
      <c r="B154" s="132">
        <v>16.3</v>
      </c>
      <c r="C154" s="131" t="s">
        <v>215</v>
      </c>
      <c r="D154" s="236" t="s">
        <v>214</v>
      </c>
      <c r="F154" s="2">
        <v>1</v>
      </c>
      <c r="K154" s="133">
        <v>3.5</v>
      </c>
      <c r="L154" s="133">
        <v>3.5</v>
      </c>
      <c r="M154" s="154">
        <v>3.7</v>
      </c>
      <c r="N154" s="15">
        <f t="shared" ref="N154:N163" si="82">IF(I154=1, (K154-1), -1)</f>
        <v>-1</v>
      </c>
      <c r="O154" s="15">
        <f t="shared" ref="O154:O163" si="83">IF(I154=1, (L154-1), -1)</f>
        <v>-1</v>
      </c>
      <c r="P154" s="1">
        <f t="shared" ref="P154:P163" si="84">IF(I154=1, (M154-1), -1)</f>
        <v>-1</v>
      </c>
      <c r="Q154" s="15">
        <f t="shared" ref="Q154:Q163" si="85">Q153+N154</f>
        <v>11.684999999999999</v>
      </c>
      <c r="R154" s="15">
        <f t="shared" ref="R154:R163" si="86">R153+O154</f>
        <v>-5.3049999999999997</v>
      </c>
      <c r="S154" s="13">
        <f t="shared" ref="S154:S163" si="87">S153+P154</f>
        <v>29.09</v>
      </c>
    </row>
    <row r="155" spans="1:19" ht="14.25" customHeight="1" x14ac:dyDescent="0.25">
      <c r="B155" s="72">
        <v>15.5</v>
      </c>
      <c r="C155" s="8" t="s">
        <v>216</v>
      </c>
      <c r="D155" s="5" t="s">
        <v>217</v>
      </c>
      <c r="F155" s="2">
        <v>1</v>
      </c>
      <c r="H155" s="5">
        <v>1</v>
      </c>
      <c r="K155" s="134">
        <v>6.5</v>
      </c>
      <c r="L155" s="134">
        <v>5.5</v>
      </c>
      <c r="M155" s="154">
        <v>5.62</v>
      </c>
      <c r="N155" s="15">
        <f t="shared" si="82"/>
        <v>-1</v>
      </c>
      <c r="O155" s="15">
        <f t="shared" si="83"/>
        <v>-1</v>
      </c>
      <c r="P155" s="1">
        <f t="shared" si="84"/>
        <v>-1</v>
      </c>
      <c r="Q155" s="15">
        <f t="shared" si="85"/>
        <v>10.684999999999999</v>
      </c>
      <c r="R155" s="15">
        <f t="shared" si="86"/>
        <v>-6.3049999999999997</v>
      </c>
      <c r="S155" s="13">
        <f t="shared" si="87"/>
        <v>28.09</v>
      </c>
    </row>
    <row r="156" spans="1:19" ht="14.25" customHeight="1" x14ac:dyDescent="0.25">
      <c r="B156" s="72">
        <v>16.5</v>
      </c>
      <c r="D156" s="236" t="s">
        <v>218</v>
      </c>
      <c r="F156" s="2">
        <v>1</v>
      </c>
      <c r="H156" s="5">
        <v>1</v>
      </c>
      <c r="K156" s="135">
        <v>8</v>
      </c>
      <c r="L156" s="135">
        <v>8</v>
      </c>
      <c r="M156" s="154">
        <v>9.4</v>
      </c>
      <c r="N156" s="15">
        <f t="shared" si="82"/>
        <v>-1</v>
      </c>
      <c r="O156" s="15">
        <f t="shared" si="83"/>
        <v>-1</v>
      </c>
      <c r="P156" s="1">
        <f t="shared" si="84"/>
        <v>-1</v>
      </c>
      <c r="Q156" s="15">
        <f t="shared" si="85"/>
        <v>9.6849999999999987</v>
      </c>
      <c r="R156" s="15">
        <f t="shared" si="86"/>
        <v>-7.3049999999999997</v>
      </c>
      <c r="S156" s="13">
        <f t="shared" si="87"/>
        <v>27.09</v>
      </c>
    </row>
    <row r="157" spans="1:19" ht="14.25" customHeight="1" x14ac:dyDescent="0.25">
      <c r="A157" s="67"/>
      <c r="B157" s="94">
        <v>16.399999999999999</v>
      </c>
      <c r="C157" s="67" t="s">
        <v>219</v>
      </c>
      <c r="D157" s="59" t="s">
        <v>220</v>
      </c>
      <c r="E157" s="19"/>
      <c r="F157" s="19"/>
      <c r="G157" s="19">
        <v>1</v>
      </c>
      <c r="H157" s="59"/>
      <c r="I157" s="19"/>
      <c r="J157" s="59"/>
      <c r="K157" s="148">
        <v>3</v>
      </c>
      <c r="L157" s="148">
        <v>3</v>
      </c>
      <c r="M157" s="113">
        <v>3.1</v>
      </c>
      <c r="N157" s="18">
        <f t="shared" si="82"/>
        <v>-1</v>
      </c>
      <c r="O157" s="18">
        <f t="shared" si="83"/>
        <v>-1</v>
      </c>
      <c r="P157" s="21">
        <f t="shared" si="84"/>
        <v>-1</v>
      </c>
      <c r="Q157" s="18">
        <f t="shared" si="85"/>
        <v>8.6849999999999987</v>
      </c>
      <c r="R157" s="18">
        <f t="shared" si="86"/>
        <v>-8.3049999999999997</v>
      </c>
      <c r="S157" s="22">
        <f t="shared" si="87"/>
        <v>26.09</v>
      </c>
    </row>
    <row r="158" spans="1:19" ht="14.25" customHeight="1" x14ac:dyDescent="0.25">
      <c r="A158" s="60">
        <v>42786</v>
      </c>
      <c r="B158" s="137">
        <v>14.3</v>
      </c>
      <c r="C158" s="136" t="s">
        <v>170</v>
      </c>
      <c r="D158" s="236" t="s">
        <v>221</v>
      </c>
      <c r="F158" s="2">
        <v>1</v>
      </c>
      <c r="K158" s="138">
        <v>8.5</v>
      </c>
      <c r="L158" s="138">
        <v>8.5</v>
      </c>
      <c r="M158" s="154">
        <v>10</v>
      </c>
      <c r="N158" s="15">
        <f t="shared" si="82"/>
        <v>-1</v>
      </c>
      <c r="O158" s="15">
        <f t="shared" si="83"/>
        <v>-1</v>
      </c>
      <c r="P158" s="1">
        <f t="shared" si="84"/>
        <v>-1</v>
      </c>
      <c r="Q158" s="15">
        <f t="shared" si="85"/>
        <v>7.6849999999999987</v>
      </c>
      <c r="R158" s="15">
        <f t="shared" si="86"/>
        <v>-9.3049999999999997</v>
      </c>
      <c r="S158" s="13">
        <f t="shared" si="87"/>
        <v>25.09</v>
      </c>
    </row>
    <row r="159" spans="1:19" ht="14.25" customHeight="1" x14ac:dyDescent="0.25">
      <c r="B159" s="140">
        <v>15</v>
      </c>
      <c r="C159" s="139"/>
      <c r="D159" s="236" t="s">
        <v>222</v>
      </c>
      <c r="G159" s="2">
        <v>1</v>
      </c>
      <c r="I159" s="16">
        <v>1</v>
      </c>
      <c r="K159" s="141">
        <v>5.5</v>
      </c>
      <c r="L159" s="141">
        <v>3.25</v>
      </c>
      <c r="M159" s="154">
        <v>3.73</v>
      </c>
      <c r="N159" s="15">
        <f t="shared" si="82"/>
        <v>4.5</v>
      </c>
      <c r="O159" s="15">
        <f t="shared" si="83"/>
        <v>2.25</v>
      </c>
      <c r="P159" s="1">
        <f t="shared" si="84"/>
        <v>2.73</v>
      </c>
      <c r="Q159" s="15">
        <f t="shared" si="85"/>
        <v>12.184999999999999</v>
      </c>
      <c r="R159" s="15">
        <f t="shared" si="86"/>
        <v>-7.0549999999999997</v>
      </c>
      <c r="S159" s="13">
        <f t="shared" si="87"/>
        <v>27.82</v>
      </c>
    </row>
    <row r="160" spans="1:19" ht="14.25" customHeight="1" x14ac:dyDescent="0.25">
      <c r="B160" s="143">
        <v>16.100000000000001</v>
      </c>
      <c r="C160" s="142"/>
      <c r="D160" s="236" t="s">
        <v>223</v>
      </c>
      <c r="G160" s="2">
        <v>1</v>
      </c>
      <c r="K160" s="144">
        <v>9</v>
      </c>
      <c r="L160" s="144">
        <v>6.5</v>
      </c>
      <c r="M160" s="154">
        <v>7.8</v>
      </c>
      <c r="N160" s="15">
        <f t="shared" si="82"/>
        <v>-1</v>
      </c>
      <c r="O160" s="15">
        <f t="shared" si="83"/>
        <v>-1</v>
      </c>
      <c r="P160" s="1">
        <f t="shared" si="84"/>
        <v>-1</v>
      </c>
      <c r="Q160" s="15">
        <f t="shared" si="85"/>
        <v>11.184999999999999</v>
      </c>
      <c r="R160" s="15">
        <f t="shared" si="86"/>
        <v>-8.0549999999999997</v>
      </c>
      <c r="S160" s="13">
        <f t="shared" si="87"/>
        <v>26.82</v>
      </c>
    </row>
    <row r="161" spans="1:19" ht="14.25" customHeight="1" x14ac:dyDescent="0.25">
      <c r="B161" s="142"/>
      <c r="C161" s="142"/>
      <c r="D161" s="236" t="s">
        <v>224</v>
      </c>
      <c r="F161" s="2">
        <v>1</v>
      </c>
      <c r="H161" s="5">
        <v>1</v>
      </c>
      <c r="I161" s="16">
        <v>1</v>
      </c>
      <c r="K161" s="144">
        <v>13</v>
      </c>
      <c r="L161" s="144">
        <v>13</v>
      </c>
      <c r="M161" s="154">
        <v>15.9</v>
      </c>
      <c r="N161" s="15">
        <f t="shared" si="82"/>
        <v>12</v>
      </c>
      <c r="O161" s="15">
        <f t="shared" si="83"/>
        <v>12</v>
      </c>
      <c r="P161" s="1">
        <f t="shared" si="84"/>
        <v>14.9</v>
      </c>
      <c r="Q161" s="15">
        <f t="shared" si="85"/>
        <v>23.184999999999999</v>
      </c>
      <c r="R161" s="15">
        <f t="shared" si="86"/>
        <v>3.9450000000000003</v>
      </c>
      <c r="S161" s="13">
        <f t="shared" si="87"/>
        <v>41.72</v>
      </c>
    </row>
    <row r="162" spans="1:19" ht="14.25" customHeight="1" x14ac:dyDescent="0.25">
      <c r="B162" s="146">
        <v>17.149999999999999</v>
      </c>
      <c r="C162" s="145"/>
      <c r="D162" s="236" t="s">
        <v>225</v>
      </c>
      <c r="K162" s="147">
        <v>3.5</v>
      </c>
      <c r="L162" s="147">
        <v>3.5</v>
      </c>
      <c r="M162" s="154">
        <v>5.18</v>
      </c>
      <c r="N162" s="15">
        <f t="shared" si="82"/>
        <v>-1</v>
      </c>
      <c r="O162" s="15">
        <f t="shared" si="83"/>
        <v>-1</v>
      </c>
      <c r="P162" s="1">
        <f t="shared" si="84"/>
        <v>-1</v>
      </c>
      <c r="Q162" s="15">
        <f t="shared" si="85"/>
        <v>22.184999999999999</v>
      </c>
      <c r="R162" s="15">
        <f t="shared" si="86"/>
        <v>2.9450000000000003</v>
      </c>
      <c r="S162" s="13">
        <f t="shared" si="87"/>
        <v>40.72</v>
      </c>
    </row>
    <row r="163" spans="1:19" s="19" customFormat="1" ht="14.25" customHeight="1" x14ac:dyDescent="0.25">
      <c r="A163" s="67"/>
      <c r="B163" s="149">
        <v>13.5</v>
      </c>
      <c r="C163" s="150" t="s">
        <v>20</v>
      </c>
      <c r="D163" s="237" t="s">
        <v>226</v>
      </c>
      <c r="H163" s="59"/>
      <c r="J163" s="59"/>
      <c r="K163" s="148">
        <v>2.875</v>
      </c>
      <c r="L163" s="148">
        <v>2.88</v>
      </c>
      <c r="M163" s="113">
        <v>3.05</v>
      </c>
      <c r="N163" s="18">
        <f t="shared" si="82"/>
        <v>-1</v>
      </c>
      <c r="O163" s="18">
        <f t="shared" si="83"/>
        <v>-1</v>
      </c>
      <c r="P163" s="21">
        <f t="shared" si="84"/>
        <v>-1</v>
      </c>
      <c r="Q163" s="18">
        <f t="shared" si="85"/>
        <v>21.184999999999999</v>
      </c>
      <c r="R163" s="18">
        <f t="shared" si="86"/>
        <v>1.9450000000000003</v>
      </c>
      <c r="S163" s="22">
        <f t="shared" si="87"/>
        <v>39.72</v>
      </c>
    </row>
    <row r="164" spans="1:19" s="16" customFormat="1" ht="14.25" customHeight="1" x14ac:dyDescent="0.25">
      <c r="A164" s="225" t="s">
        <v>227</v>
      </c>
      <c r="B164" s="218">
        <v>14.2</v>
      </c>
      <c r="C164" s="220" t="s">
        <v>75</v>
      </c>
      <c r="D164" s="239" t="s">
        <v>228</v>
      </c>
      <c r="E164" s="215"/>
      <c r="H164" s="5">
        <v>1</v>
      </c>
      <c r="J164" s="5"/>
      <c r="K164" s="216">
        <v>9</v>
      </c>
      <c r="L164" s="216">
        <v>9</v>
      </c>
      <c r="M164" s="243">
        <v>9.8699999999999992</v>
      </c>
      <c r="N164" s="15">
        <f t="shared" ref="N164" si="88">IF(I164=1, (K164-1), -1)</f>
        <v>-1</v>
      </c>
      <c r="O164" s="15">
        <f t="shared" ref="O164" si="89">IF(I164=1, (L164-1), -1)</f>
        <v>-1</v>
      </c>
      <c r="P164" s="1">
        <f t="shared" ref="P164" si="90">IF(I164=1, (M164-1), -1)</f>
        <v>-1</v>
      </c>
      <c r="Q164" s="15">
        <f t="shared" ref="Q164" si="91">Q163+N164</f>
        <v>20.184999999999999</v>
      </c>
      <c r="R164" s="15">
        <f t="shared" ref="R164" si="92">R163+O164</f>
        <v>0.94500000000000028</v>
      </c>
      <c r="S164" s="13">
        <f t="shared" ref="S164" si="93">S163+P164</f>
        <v>38.72</v>
      </c>
    </row>
    <row r="165" spans="1:19" ht="14.25" customHeight="1" x14ac:dyDescent="0.25">
      <c r="B165" s="165">
        <v>14.5</v>
      </c>
      <c r="C165" s="164"/>
      <c r="D165" s="239" t="s">
        <v>229</v>
      </c>
      <c r="F165" s="2">
        <v>1</v>
      </c>
      <c r="H165" s="5">
        <v>1</v>
      </c>
      <c r="K165" s="166">
        <v>6.5</v>
      </c>
      <c r="L165" s="166">
        <v>6.5</v>
      </c>
      <c r="M165" s="243">
        <v>7.4</v>
      </c>
      <c r="N165" s="15">
        <f t="shared" ref="N165:N167" si="94">IF(I165=1, (K165-1), -1)</f>
        <v>-1</v>
      </c>
      <c r="O165" s="15">
        <f t="shared" ref="O165:O167" si="95">IF(I165=1, (L165-1), -1)</f>
        <v>-1</v>
      </c>
      <c r="P165" s="1">
        <f t="shared" ref="P165:P167" si="96">IF(I165=1, (M165-1), -1)</f>
        <v>-1</v>
      </c>
      <c r="Q165" s="15">
        <f t="shared" ref="Q165:Q167" si="97">Q164+N165</f>
        <v>19.184999999999999</v>
      </c>
      <c r="R165" s="15">
        <f t="shared" ref="R165:R167" si="98">R164+O165</f>
        <v>-5.4999999999999716E-2</v>
      </c>
      <c r="S165" s="13">
        <f t="shared" ref="S165:S167" si="99">S164+P165</f>
        <v>37.72</v>
      </c>
    </row>
    <row r="166" spans="1:19" ht="14.25" customHeight="1" x14ac:dyDescent="0.25">
      <c r="B166" s="168">
        <v>17.2</v>
      </c>
      <c r="C166" s="167"/>
      <c r="D166" s="239" t="s">
        <v>230</v>
      </c>
      <c r="E166" s="16">
        <v>1</v>
      </c>
      <c r="I166" s="16">
        <v>1</v>
      </c>
      <c r="K166" s="169">
        <v>3.5</v>
      </c>
      <c r="L166" s="169">
        <v>3.5</v>
      </c>
      <c r="M166" s="243">
        <v>4.0999999999999996</v>
      </c>
      <c r="N166" s="15">
        <f t="shared" si="94"/>
        <v>2.5</v>
      </c>
      <c r="O166" s="15">
        <f t="shared" si="95"/>
        <v>2.5</v>
      </c>
      <c r="P166" s="1">
        <f t="shared" si="96"/>
        <v>3.0999999999999996</v>
      </c>
      <c r="Q166" s="15">
        <f t="shared" si="97"/>
        <v>21.684999999999999</v>
      </c>
      <c r="R166" s="15">
        <f t="shared" si="98"/>
        <v>2.4450000000000003</v>
      </c>
      <c r="S166" s="13">
        <f t="shared" si="99"/>
        <v>40.82</v>
      </c>
    </row>
    <row r="167" spans="1:19" s="19" customFormat="1" ht="14.25" customHeight="1" x14ac:dyDescent="0.25">
      <c r="A167" s="67"/>
      <c r="B167" s="219">
        <v>15.3</v>
      </c>
      <c r="C167" s="221" t="s">
        <v>89</v>
      </c>
      <c r="D167" s="240" t="s">
        <v>231</v>
      </c>
      <c r="F167" s="19">
        <v>1</v>
      </c>
      <c r="G167" s="19">
        <v>1</v>
      </c>
      <c r="H167" s="59"/>
      <c r="J167" s="59">
        <v>1</v>
      </c>
      <c r="K167" s="217">
        <v>3.75</v>
      </c>
      <c r="L167" s="217">
        <v>3.5</v>
      </c>
      <c r="M167" s="244">
        <v>3.85</v>
      </c>
      <c r="N167" s="18">
        <f t="shared" si="94"/>
        <v>-1</v>
      </c>
      <c r="O167" s="18">
        <f t="shared" si="95"/>
        <v>-1</v>
      </c>
      <c r="P167" s="21">
        <f t="shared" si="96"/>
        <v>-1</v>
      </c>
      <c r="Q167" s="18">
        <f t="shared" si="97"/>
        <v>20.684999999999999</v>
      </c>
      <c r="R167" s="18">
        <f t="shared" si="98"/>
        <v>1.4450000000000003</v>
      </c>
      <c r="S167" s="22">
        <f t="shared" si="99"/>
        <v>39.82</v>
      </c>
    </row>
    <row r="168" spans="1:19" ht="14.25" customHeight="1" x14ac:dyDescent="0.25">
      <c r="A168" s="172" t="s">
        <v>232</v>
      </c>
      <c r="B168" s="173">
        <v>15.35</v>
      </c>
      <c r="C168" s="171" t="s">
        <v>34</v>
      </c>
      <c r="D168" s="239" t="s">
        <v>233</v>
      </c>
      <c r="H168" s="5">
        <v>1</v>
      </c>
      <c r="K168" s="174">
        <v>2.1</v>
      </c>
      <c r="L168" s="174">
        <v>1.62</v>
      </c>
      <c r="M168" s="243">
        <v>1.72</v>
      </c>
      <c r="N168" s="15">
        <f t="shared" ref="N168:N181" si="100">IF(I168=1, (K168-1), -1)</f>
        <v>-1</v>
      </c>
      <c r="O168" s="15">
        <f t="shared" ref="O168:O181" si="101">IF(I168=1, (L168-1), -1)</f>
        <v>-1</v>
      </c>
      <c r="P168" s="1">
        <f t="shared" ref="P168:P181" si="102">IF(I168=1, (M168-1), -1)</f>
        <v>-1</v>
      </c>
      <c r="Q168" s="15">
        <f t="shared" ref="Q168:Q181" si="103">Q167+N168</f>
        <v>19.684999999999999</v>
      </c>
      <c r="R168" s="15">
        <f t="shared" ref="R168:R181" si="104">R167+O168</f>
        <v>0.44500000000000028</v>
      </c>
      <c r="S168" s="13">
        <f t="shared" ref="S168:S181" si="105">S167+P168</f>
        <v>38.82</v>
      </c>
    </row>
    <row r="169" spans="1:19" ht="14.25" customHeight="1" x14ac:dyDescent="0.25">
      <c r="A169" s="172"/>
      <c r="B169" s="173">
        <v>16.100000000000001</v>
      </c>
      <c r="C169" s="170"/>
      <c r="D169" s="239" t="s">
        <v>234</v>
      </c>
      <c r="F169" s="2">
        <v>1</v>
      </c>
      <c r="J169" s="5">
        <v>1</v>
      </c>
      <c r="K169" s="174">
        <v>7.5</v>
      </c>
      <c r="L169" s="174">
        <v>4</v>
      </c>
      <c r="M169" s="243">
        <v>4.0999999999999996</v>
      </c>
      <c r="N169" s="15">
        <f t="shared" si="100"/>
        <v>-1</v>
      </c>
      <c r="O169" s="15">
        <f t="shared" si="101"/>
        <v>-1</v>
      </c>
      <c r="P169" s="1">
        <f t="shared" si="102"/>
        <v>-1</v>
      </c>
      <c r="Q169" s="15">
        <f t="shared" si="103"/>
        <v>18.684999999999999</v>
      </c>
      <c r="R169" s="15">
        <f t="shared" si="104"/>
        <v>-0.55499999999999972</v>
      </c>
      <c r="S169" s="13">
        <f t="shared" si="105"/>
        <v>37.82</v>
      </c>
    </row>
    <row r="170" spans="1:19" ht="14.25" customHeight="1" x14ac:dyDescent="0.25">
      <c r="A170" s="172"/>
      <c r="B170" s="170"/>
      <c r="C170" s="170"/>
      <c r="D170" s="239" t="s">
        <v>235</v>
      </c>
      <c r="F170" s="2">
        <v>1</v>
      </c>
      <c r="G170" s="2">
        <v>1</v>
      </c>
      <c r="I170" s="16">
        <v>1</v>
      </c>
      <c r="K170" s="174">
        <v>5.5</v>
      </c>
      <c r="L170" s="174">
        <v>5</v>
      </c>
      <c r="M170" s="243">
        <v>5.7</v>
      </c>
      <c r="N170" s="15">
        <f t="shared" si="100"/>
        <v>4.5</v>
      </c>
      <c r="O170" s="15">
        <f t="shared" si="101"/>
        <v>4</v>
      </c>
      <c r="P170" s="1">
        <f t="shared" si="102"/>
        <v>4.7</v>
      </c>
      <c r="Q170" s="15">
        <f t="shared" si="103"/>
        <v>23.184999999999999</v>
      </c>
      <c r="R170" s="15">
        <f t="shared" si="104"/>
        <v>3.4450000000000003</v>
      </c>
      <c r="S170" s="13">
        <f t="shared" si="105"/>
        <v>42.52</v>
      </c>
    </row>
    <row r="171" spans="1:19" ht="15" customHeight="1" x14ac:dyDescent="0.25">
      <c r="A171" s="172"/>
      <c r="B171" s="170"/>
      <c r="C171" s="170"/>
      <c r="D171" s="239" t="s">
        <v>236</v>
      </c>
      <c r="H171" s="5">
        <v>1</v>
      </c>
      <c r="K171" s="174">
        <v>67</v>
      </c>
      <c r="L171" s="174">
        <v>67</v>
      </c>
      <c r="M171" s="243">
        <v>191</v>
      </c>
      <c r="N171" s="15">
        <f t="shared" si="100"/>
        <v>-1</v>
      </c>
      <c r="O171" s="15">
        <f t="shared" si="101"/>
        <v>-1</v>
      </c>
      <c r="P171" s="1">
        <f t="shared" si="102"/>
        <v>-1</v>
      </c>
      <c r="Q171" s="15">
        <f t="shared" si="103"/>
        <v>22.184999999999999</v>
      </c>
      <c r="R171" s="15">
        <f t="shared" si="104"/>
        <v>2.4450000000000003</v>
      </c>
      <c r="S171" s="13">
        <f t="shared" si="105"/>
        <v>41.52</v>
      </c>
    </row>
    <row r="172" spans="1:19" s="111" customFormat="1" ht="14.25" customHeight="1" x14ac:dyDescent="0.25">
      <c r="A172" s="110"/>
      <c r="B172" s="222">
        <v>15.45</v>
      </c>
      <c r="C172" s="230"/>
      <c r="D172" s="241" t="s">
        <v>237</v>
      </c>
      <c r="F172" s="111">
        <v>1</v>
      </c>
      <c r="H172" s="112"/>
      <c r="J172" s="112">
        <v>1</v>
      </c>
      <c r="K172" s="224">
        <v>4.5</v>
      </c>
      <c r="L172" s="224">
        <v>4.5</v>
      </c>
      <c r="M172" s="245">
        <v>4.95</v>
      </c>
      <c r="N172" s="18">
        <f t="shared" si="100"/>
        <v>-1</v>
      </c>
      <c r="O172" s="18">
        <f t="shared" si="101"/>
        <v>-1</v>
      </c>
      <c r="P172" s="21">
        <f t="shared" si="102"/>
        <v>-1</v>
      </c>
      <c r="Q172" s="18">
        <f t="shared" si="103"/>
        <v>21.184999999999999</v>
      </c>
      <c r="R172" s="18">
        <f t="shared" si="104"/>
        <v>1.4450000000000003</v>
      </c>
      <c r="S172" s="22">
        <f t="shared" si="105"/>
        <v>40.520000000000003</v>
      </c>
    </row>
    <row r="173" spans="1:19" s="111" customFormat="1" ht="14.25" customHeight="1" x14ac:dyDescent="0.25">
      <c r="A173" s="110" t="s">
        <v>238</v>
      </c>
      <c r="B173" s="222">
        <v>16.3</v>
      </c>
      <c r="C173" s="230"/>
      <c r="D173" s="241" t="s">
        <v>239</v>
      </c>
      <c r="H173" s="112">
        <v>1</v>
      </c>
      <c r="J173" s="112"/>
      <c r="K173" s="224">
        <v>2.75</v>
      </c>
      <c r="L173" s="224">
        <v>2.75</v>
      </c>
      <c r="M173" s="245">
        <v>2.94</v>
      </c>
      <c r="N173" s="18">
        <f t="shared" si="100"/>
        <v>-1</v>
      </c>
      <c r="O173" s="18">
        <f t="shared" si="101"/>
        <v>-1</v>
      </c>
      <c r="P173" s="21">
        <f t="shared" si="102"/>
        <v>-1</v>
      </c>
      <c r="Q173" s="18">
        <f t="shared" si="103"/>
        <v>20.184999999999999</v>
      </c>
      <c r="R173" s="18">
        <f t="shared" si="104"/>
        <v>0.44500000000000028</v>
      </c>
      <c r="S173" s="22">
        <f t="shared" si="105"/>
        <v>39.520000000000003</v>
      </c>
    </row>
    <row r="174" spans="1:19" ht="14.25" customHeight="1" x14ac:dyDescent="0.25">
      <c r="A174" s="177" t="s">
        <v>240</v>
      </c>
      <c r="B174" s="178">
        <v>14.45</v>
      </c>
      <c r="C174" s="176" t="s">
        <v>100</v>
      </c>
      <c r="D174" s="239" t="s">
        <v>109</v>
      </c>
      <c r="E174" s="16">
        <v>1</v>
      </c>
      <c r="G174" s="2">
        <v>1</v>
      </c>
      <c r="J174" s="5">
        <v>1</v>
      </c>
      <c r="K174" s="179">
        <v>3.75</v>
      </c>
      <c r="L174" s="179">
        <v>3.75</v>
      </c>
      <c r="M174" s="243">
        <v>3.94</v>
      </c>
      <c r="N174" s="15">
        <f t="shared" si="100"/>
        <v>-1</v>
      </c>
      <c r="O174" s="15">
        <f t="shared" si="101"/>
        <v>-1</v>
      </c>
      <c r="P174" s="1">
        <f t="shared" si="102"/>
        <v>-1</v>
      </c>
      <c r="Q174" s="15">
        <f t="shared" si="103"/>
        <v>19.184999999999999</v>
      </c>
      <c r="R174" s="15">
        <f t="shared" si="104"/>
        <v>-0.55499999999999972</v>
      </c>
      <c r="S174" s="13">
        <f t="shared" si="105"/>
        <v>38.520000000000003</v>
      </c>
    </row>
    <row r="175" spans="1:19" ht="14.25" customHeight="1" x14ac:dyDescent="0.25">
      <c r="A175" s="177"/>
      <c r="B175" s="178">
        <v>15.5</v>
      </c>
      <c r="C175" s="175"/>
      <c r="D175" s="239" t="s">
        <v>241</v>
      </c>
      <c r="E175" s="16">
        <v>1</v>
      </c>
      <c r="K175" s="179">
        <v>7.5</v>
      </c>
      <c r="L175" s="179">
        <v>7.5</v>
      </c>
      <c r="M175" s="243">
        <v>8.6</v>
      </c>
      <c r="N175" s="15">
        <f t="shared" si="100"/>
        <v>-1</v>
      </c>
      <c r="O175" s="15">
        <f t="shared" si="101"/>
        <v>-1</v>
      </c>
      <c r="P175" s="1">
        <f t="shared" si="102"/>
        <v>-1</v>
      </c>
      <c r="Q175" s="15">
        <f t="shared" si="103"/>
        <v>18.184999999999999</v>
      </c>
      <c r="R175" s="15">
        <f t="shared" si="104"/>
        <v>-1.5549999999999997</v>
      </c>
      <c r="S175" s="13">
        <f t="shared" si="105"/>
        <v>37.520000000000003</v>
      </c>
    </row>
    <row r="176" spans="1:19" ht="14.25" customHeight="1" x14ac:dyDescent="0.25">
      <c r="A176" s="177"/>
      <c r="B176" s="178">
        <v>16.55</v>
      </c>
      <c r="C176" s="175"/>
      <c r="D176" s="239" t="s">
        <v>242</v>
      </c>
      <c r="G176" s="2">
        <v>1</v>
      </c>
      <c r="K176" s="179">
        <v>8</v>
      </c>
      <c r="L176" s="179">
        <v>8</v>
      </c>
      <c r="M176" s="243">
        <v>8.99</v>
      </c>
      <c r="N176" s="15">
        <f t="shared" si="100"/>
        <v>-1</v>
      </c>
      <c r="O176" s="15">
        <f t="shared" si="101"/>
        <v>-1</v>
      </c>
      <c r="P176" s="1">
        <f t="shared" si="102"/>
        <v>-1</v>
      </c>
      <c r="Q176" s="15">
        <f t="shared" si="103"/>
        <v>17.184999999999999</v>
      </c>
      <c r="R176" s="15">
        <f t="shared" si="104"/>
        <v>-2.5549999999999997</v>
      </c>
      <c r="S176" s="13">
        <f t="shared" si="105"/>
        <v>36.520000000000003</v>
      </c>
    </row>
    <row r="177" spans="1:19" s="111" customFormat="1" ht="14.25" customHeight="1" x14ac:dyDescent="0.25">
      <c r="A177" s="110"/>
      <c r="B177" s="222">
        <v>17.25</v>
      </c>
      <c r="C177" s="230"/>
      <c r="D177" s="241" t="s">
        <v>243</v>
      </c>
      <c r="F177" s="111">
        <v>1</v>
      </c>
      <c r="H177" s="112">
        <v>1</v>
      </c>
      <c r="J177" s="112"/>
      <c r="K177" s="224">
        <v>5</v>
      </c>
      <c r="L177" s="224">
        <v>5</v>
      </c>
      <c r="M177" s="245">
        <v>5.8</v>
      </c>
      <c r="N177" s="18">
        <f t="shared" si="100"/>
        <v>-1</v>
      </c>
      <c r="O177" s="18">
        <f t="shared" si="101"/>
        <v>-1</v>
      </c>
      <c r="P177" s="21">
        <f t="shared" si="102"/>
        <v>-1</v>
      </c>
      <c r="Q177" s="18">
        <f t="shared" si="103"/>
        <v>16.184999999999999</v>
      </c>
      <c r="R177" s="18">
        <f t="shared" si="104"/>
        <v>-3.5549999999999997</v>
      </c>
      <c r="S177" s="22">
        <f t="shared" si="105"/>
        <v>35.520000000000003</v>
      </c>
    </row>
    <row r="178" spans="1:19" x14ac:dyDescent="0.25">
      <c r="A178" s="182" t="s">
        <v>244</v>
      </c>
      <c r="B178" s="182">
        <v>15.4</v>
      </c>
      <c r="C178" s="181" t="s">
        <v>68</v>
      </c>
      <c r="D178" s="239" t="s">
        <v>245</v>
      </c>
      <c r="F178" s="2">
        <v>1</v>
      </c>
      <c r="K178" s="183">
        <v>13</v>
      </c>
      <c r="L178" s="183">
        <v>11</v>
      </c>
      <c r="M178" s="243">
        <v>12.5</v>
      </c>
      <c r="N178" s="15">
        <f t="shared" si="100"/>
        <v>-1</v>
      </c>
      <c r="O178" s="15">
        <f t="shared" si="101"/>
        <v>-1</v>
      </c>
      <c r="P178" s="1">
        <f t="shared" si="102"/>
        <v>-1</v>
      </c>
      <c r="Q178" s="15">
        <f t="shared" si="103"/>
        <v>15.184999999999999</v>
      </c>
      <c r="R178" s="15">
        <f t="shared" si="104"/>
        <v>-4.5549999999999997</v>
      </c>
      <c r="S178" s="13">
        <f t="shared" si="105"/>
        <v>34.520000000000003</v>
      </c>
    </row>
    <row r="179" spans="1:19" x14ac:dyDescent="0.25">
      <c r="A179" s="180"/>
      <c r="B179" s="180"/>
      <c r="C179" s="180"/>
      <c r="D179" s="239" t="s">
        <v>16</v>
      </c>
      <c r="G179" s="2">
        <v>1</v>
      </c>
      <c r="K179" s="183">
        <v>21</v>
      </c>
      <c r="L179" s="183">
        <v>21</v>
      </c>
      <c r="M179" s="243">
        <v>29</v>
      </c>
      <c r="N179" s="15">
        <f t="shared" si="100"/>
        <v>-1</v>
      </c>
      <c r="O179" s="15">
        <f t="shared" si="101"/>
        <v>-1</v>
      </c>
      <c r="P179" s="1">
        <f t="shared" si="102"/>
        <v>-1</v>
      </c>
      <c r="Q179" s="15">
        <f t="shared" si="103"/>
        <v>14.184999999999999</v>
      </c>
      <c r="R179" s="15">
        <f t="shared" si="104"/>
        <v>-5.5549999999999997</v>
      </c>
      <c r="S179" s="13">
        <f t="shared" si="105"/>
        <v>33.520000000000003</v>
      </c>
    </row>
    <row r="180" spans="1:19" x14ac:dyDescent="0.25">
      <c r="B180" s="185">
        <v>16.149999999999999</v>
      </c>
      <c r="C180" s="184"/>
      <c r="D180" s="239" t="s">
        <v>246</v>
      </c>
      <c r="E180" s="16">
        <v>1</v>
      </c>
      <c r="K180" s="186">
        <v>5.5</v>
      </c>
      <c r="L180" s="186">
        <v>5.5</v>
      </c>
      <c r="M180" s="243">
        <v>6.04</v>
      </c>
      <c r="N180" s="15">
        <f t="shared" si="100"/>
        <v>-1</v>
      </c>
      <c r="O180" s="15">
        <f t="shared" si="101"/>
        <v>-1</v>
      </c>
      <c r="P180" s="1">
        <f t="shared" si="102"/>
        <v>-1</v>
      </c>
      <c r="Q180" s="15">
        <f t="shared" si="103"/>
        <v>13.184999999999999</v>
      </c>
      <c r="R180" s="15">
        <f t="shared" si="104"/>
        <v>-6.5549999999999997</v>
      </c>
      <c r="S180" s="13">
        <f t="shared" si="105"/>
        <v>32.520000000000003</v>
      </c>
    </row>
    <row r="181" spans="1:19" x14ac:dyDescent="0.25">
      <c r="B181" s="185">
        <v>16.5</v>
      </c>
      <c r="C181" s="184"/>
      <c r="D181" s="239" t="s">
        <v>247</v>
      </c>
      <c r="F181" s="2">
        <v>1</v>
      </c>
      <c r="I181" s="16">
        <v>1</v>
      </c>
      <c r="K181" s="186">
        <v>7.5</v>
      </c>
      <c r="L181" s="186">
        <v>6.5</v>
      </c>
      <c r="M181" s="243">
        <v>6.6</v>
      </c>
      <c r="N181" s="15">
        <f t="shared" si="100"/>
        <v>6.5</v>
      </c>
      <c r="O181" s="15">
        <f t="shared" si="101"/>
        <v>5.5</v>
      </c>
      <c r="P181" s="1">
        <f t="shared" si="102"/>
        <v>5.6</v>
      </c>
      <c r="Q181" s="15">
        <f t="shared" si="103"/>
        <v>19.684999999999999</v>
      </c>
      <c r="R181" s="15">
        <f t="shared" si="104"/>
        <v>-1.0549999999999997</v>
      </c>
      <c r="S181" s="13">
        <f t="shared" si="105"/>
        <v>38.120000000000005</v>
      </c>
    </row>
    <row r="182" spans="1:19" x14ac:dyDescent="0.25">
      <c r="B182" s="188">
        <v>13.15</v>
      </c>
      <c r="C182" s="187" t="s">
        <v>84</v>
      </c>
      <c r="D182" s="239" t="s">
        <v>248</v>
      </c>
      <c r="H182" s="5">
        <v>1</v>
      </c>
      <c r="K182" s="191">
        <v>12</v>
      </c>
      <c r="L182" s="191">
        <v>11</v>
      </c>
      <c r="M182" s="243">
        <v>12.57</v>
      </c>
      <c r="N182" s="15">
        <f t="shared" ref="N182:N197" si="106">IF(I182=1, (K182-1), -1)</f>
        <v>-1</v>
      </c>
      <c r="O182" s="15">
        <f t="shared" ref="O182:O197" si="107">IF(I182=1, (L182-1), -1)</f>
        <v>-1</v>
      </c>
      <c r="P182" s="1">
        <f t="shared" ref="P182:P197" si="108">IF(I182=1, (M182-1), -1)</f>
        <v>-1</v>
      </c>
      <c r="Q182" s="15">
        <f t="shared" ref="Q182:Q197" si="109">Q181+N182</f>
        <v>18.684999999999999</v>
      </c>
      <c r="R182" s="15">
        <f t="shared" ref="R182:R197" si="110">R181+O182</f>
        <v>-2.0549999999999997</v>
      </c>
      <c r="S182" s="13">
        <f t="shared" ref="S182:S197" si="111">S181+P182</f>
        <v>37.120000000000005</v>
      </c>
    </row>
    <row r="183" spans="1:19" x14ac:dyDescent="0.25">
      <c r="B183" s="72"/>
      <c r="D183" s="239" t="s">
        <v>249</v>
      </c>
      <c r="F183" s="2">
        <v>1</v>
      </c>
      <c r="J183" s="5">
        <v>1</v>
      </c>
      <c r="K183" s="191">
        <v>6.5</v>
      </c>
      <c r="L183" s="191">
        <v>6.5</v>
      </c>
      <c r="M183" s="243">
        <v>8</v>
      </c>
      <c r="N183" s="15">
        <f t="shared" si="106"/>
        <v>-1</v>
      </c>
      <c r="O183" s="15">
        <f t="shared" si="107"/>
        <v>-1</v>
      </c>
      <c r="P183" s="1">
        <f t="shared" si="108"/>
        <v>-1</v>
      </c>
      <c r="Q183" s="15">
        <f t="shared" si="109"/>
        <v>17.684999999999999</v>
      </c>
      <c r="R183" s="15">
        <f t="shared" si="110"/>
        <v>-3.0549999999999997</v>
      </c>
      <c r="S183" s="13">
        <f t="shared" si="111"/>
        <v>36.120000000000005</v>
      </c>
    </row>
    <row r="184" spans="1:19" x14ac:dyDescent="0.25">
      <c r="B184" s="190">
        <v>15.35</v>
      </c>
      <c r="C184" s="189"/>
      <c r="D184" s="239" t="s">
        <v>250</v>
      </c>
      <c r="H184" s="5">
        <v>1</v>
      </c>
      <c r="K184" s="191">
        <v>26</v>
      </c>
      <c r="L184" s="191">
        <v>26</v>
      </c>
      <c r="M184" s="243">
        <v>32</v>
      </c>
      <c r="N184" s="15">
        <f t="shared" si="106"/>
        <v>-1</v>
      </c>
      <c r="O184" s="15">
        <f t="shared" si="107"/>
        <v>-1</v>
      </c>
      <c r="P184" s="1">
        <f t="shared" si="108"/>
        <v>-1</v>
      </c>
      <c r="Q184" s="15">
        <f t="shared" si="109"/>
        <v>16.684999999999999</v>
      </c>
      <c r="R184" s="15">
        <f t="shared" si="110"/>
        <v>-4.0549999999999997</v>
      </c>
      <c r="S184" s="13">
        <f t="shared" si="111"/>
        <v>35.120000000000005</v>
      </c>
    </row>
    <row r="185" spans="1:19" x14ac:dyDescent="0.25">
      <c r="B185" s="72"/>
      <c r="D185" s="239" t="s">
        <v>251</v>
      </c>
      <c r="G185" s="2">
        <v>1</v>
      </c>
      <c r="K185" s="192">
        <v>15</v>
      </c>
      <c r="L185" s="192">
        <v>15</v>
      </c>
      <c r="M185" s="243">
        <v>19.760000000000002</v>
      </c>
      <c r="N185" s="15">
        <f t="shared" si="106"/>
        <v>-1</v>
      </c>
      <c r="O185" s="15">
        <f t="shared" si="107"/>
        <v>-1</v>
      </c>
      <c r="P185" s="1">
        <f t="shared" si="108"/>
        <v>-1</v>
      </c>
      <c r="Q185" s="15">
        <f t="shared" si="109"/>
        <v>15.684999999999999</v>
      </c>
      <c r="R185" s="15">
        <f t="shared" si="110"/>
        <v>-5.0549999999999997</v>
      </c>
      <c r="S185" s="13">
        <f t="shared" si="111"/>
        <v>34.120000000000005</v>
      </c>
    </row>
    <row r="186" spans="1:19" x14ac:dyDescent="0.25">
      <c r="B186" s="194">
        <v>16.100000000000001</v>
      </c>
      <c r="C186" s="193"/>
      <c r="D186" s="239" t="s">
        <v>252</v>
      </c>
      <c r="F186" s="2">
        <v>1</v>
      </c>
      <c r="K186" s="195">
        <v>3</v>
      </c>
      <c r="L186" s="195">
        <v>2.63</v>
      </c>
      <c r="M186" s="243">
        <v>2.86</v>
      </c>
      <c r="N186" s="15">
        <f t="shared" si="106"/>
        <v>-1</v>
      </c>
      <c r="O186" s="15">
        <f t="shared" si="107"/>
        <v>-1</v>
      </c>
      <c r="P186" s="1">
        <f t="shared" si="108"/>
        <v>-1</v>
      </c>
      <c r="Q186" s="15">
        <f t="shared" si="109"/>
        <v>14.684999999999999</v>
      </c>
      <c r="R186" s="15">
        <f t="shared" si="110"/>
        <v>-6.0549999999999997</v>
      </c>
      <c r="S186" s="13">
        <f t="shared" si="111"/>
        <v>33.120000000000005</v>
      </c>
    </row>
    <row r="187" spans="1:19" x14ac:dyDescent="0.25">
      <c r="B187" s="193"/>
      <c r="C187" s="193"/>
      <c r="D187" s="239" t="s">
        <v>253</v>
      </c>
      <c r="F187" s="2">
        <v>1</v>
      </c>
      <c r="K187" s="195">
        <v>23</v>
      </c>
      <c r="L187" s="195">
        <v>23</v>
      </c>
      <c r="M187" s="243">
        <v>34</v>
      </c>
      <c r="N187" s="15">
        <f t="shared" si="106"/>
        <v>-1</v>
      </c>
      <c r="O187" s="15">
        <f t="shared" si="107"/>
        <v>-1</v>
      </c>
      <c r="P187" s="1">
        <f t="shared" si="108"/>
        <v>-1</v>
      </c>
      <c r="Q187" s="15">
        <f t="shared" si="109"/>
        <v>13.684999999999999</v>
      </c>
      <c r="R187" s="15">
        <f t="shared" si="110"/>
        <v>-7.0549999999999997</v>
      </c>
      <c r="S187" s="13">
        <f t="shared" si="111"/>
        <v>32.120000000000005</v>
      </c>
    </row>
    <row r="188" spans="1:19" x14ac:dyDescent="0.25">
      <c r="B188" s="193"/>
      <c r="C188" s="193"/>
      <c r="D188" s="239" t="s">
        <v>254</v>
      </c>
      <c r="H188" s="5">
        <v>1</v>
      </c>
      <c r="K188" s="195">
        <v>7.5</v>
      </c>
      <c r="L188" s="195">
        <v>4.5</v>
      </c>
      <c r="M188" s="243">
        <v>4.5999999999999996</v>
      </c>
      <c r="N188" s="15">
        <f t="shared" si="106"/>
        <v>-1</v>
      </c>
      <c r="O188" s="15">
        <f t="shared" si="107"/>
        <v>-1</v>
      </c>
      <c r="P188" s="1">
        <f t="shared" si="108"/>
        <v>-1</v>
      </c>
      <c r="Q188" s="15">
        <f t="shared" si="109"/>
        <v>12.684999999999999</v>
      </c>
      <c r="R188" s="15">
        <f t="shared" si="110"/>
        <v>-8.0549999999999997</v>
      </c>
      <c r="S188" s="13">
        <f t="shared" si="111"/>
        <v>31.120000000000005</v>
      </c>
    </row>
    <row r="189" spans="1:19" x14ac:dyDescent="0.25">
      <c r="B189" s="193"/>
      <c r="C189" s="193"/>
      <c r="D189" s="239" t="s">
        <v>120</v>
      </c>
      <c r="G189" s="2">
        <v>1</v>
      </c>
      <c r="J189" s="5">
        <v>1</v>
      </c>
      <c r="K189" s="195">
        <v>13</v>
      </c>
      <c r="L189" s="195">
        <v>13</v>
      </c>
      <c r="M189" s="243">
        <v>18</v>
      </c>
      <c r="N189" s="15">
        <f t="shared" si="106"/>
        <v>-1</v>
      </c>
      <c r="O189" s="15">
        <f t="shared" si="107"/>
        <v>-1</v>
      </c>
      <c r="P189" s="1">
        <f t="shared" si="108"/>
        <v>-1</v>
      </c>
      <c r="Q189" s="15">
        <f t="shared" si="109"/>
        <v>11.684999999999999</v>
      </c>
      <c r="R189" s="15">
        <f t="shared" si="110"/>
        <v>-9.0549999999999997</v>
      </c>
      <c r="S189" s="13">
        <f t="shared" si="111"/>
        <v>30.120000000000005</v>
      </c>
    </row>
    <row r="190" spans="1:19" s="111" customFormat="1" x14ac:dyDescent="0.25">
      <c r="A190" s="110"/>
      <c r="B190" s="222">
        <v>16.45</v>
      </c>
      <c r="C190" s="230"/>
      <c r="D190" s="241" t="s">
        <v>255</v>
      </c>
      <c r="E190" s="111">
        <v>1</v>
      </c>
      <c r="H190" s="112"/>
      <c r="J190" s="112"/>
      <c r="K190" s="224">
        <v>1.6666666666666601</v>
      </c>
      <c r="L190" s="224">
        <v>1.67</v>
      </c>
      <c r="M190" s="245">
        <v>1.73</v>
      </c>
      <c r="N190" s="18">
        <f t="shared" si="106"/>
        <v>-1</v>
      </c>
      <c r="O190" s="18">
        <f t="shared" si="107"/>
        <v>-1</v>
      </c>
      <c r="P190" s="21">
        <f t="shared" si="108"/>
        <v>-1</v>
      </c>
      <c r="Q190" s="18">
        <f t="shared" si="109"/>
        <v>10.684999999999999</v>
      </c>
      <c r="R190" s="18">
        <f t="shared" si="110"/>
        <v>-10.055</v>
      </c>
      <c r="S190" s="22">
        <f t="shared" si="111"/>
        <v>29.120000000000005</v>
      </c>
    </row>
    <row r="191" spans="1:19" x14ac:dyDescent="0.25">
      <c r="A191" s="197" t="s">
        <v>256</v>
      </c>
      <c r="B191" s="198">
        <v>14.3</v>
      </c>
      <c r="C191" s="197" t="s">
        <v>65</v>
      </c>
      <c r="D191" s="239" t="s">
        <v>257</v>
      </c>
      <c r="F191" s="2">
        <v>1</v>
      </c>
      <c r="K191" s="199">
        <v>4</v>
      </c>
      <c r="L191" s="199">
        <v>4</v>
      </c>
      <c r="M191" s="243">
        <v>4.5</v>
      </c>
      <c r="N191" s="15">
        <f t="shared" si="106"/>
        <v>-1</v>
      </c>
      <c r="O191" s="15">
        <f t="shared" si="107"/>
        <v>-1</v>
      </c>
      <c r="P191" s="1">
        <f t="shared" si="108"/>
        <v>-1</v>
      </c>
      <c r="Q191" s="15">
        <f t="shared" si="109"/>
        <v>9.6849999999999987</v>
      </c>
      <c r="R191" s="15">
        <f t="shared" si="110"/>
        <v>-11.055</v>
      </c>
      <c r="S191" s="13">
        <f t="shared" si="111"/>
        <v>28.120000000000005</v>
      </c>
    </row>
    <row r="192" spans="1:19" x14ac:dyDescent="0.25">
      <c r="A192" s="196"/>
      <c r="B192" s="198">
        <v>16.3</v>
      </c>
      <c r="C192" s="196"/>
      <c r="D192" s="239" t="s">
        <v>134</v>
      </c>
      <c r="F192" s="2">
        <v>1</v>
      </c>
      <c r="J192" s="5">
        <v>1</v>
      </c>
      <c r="K192" s="199">
        <v>6</v>
      </c>
      <c r="L192" s="199">
        <v>6</v>
      </c>
      <c r="M192" s="243">
        <v>7.2</v>
      </c>
      <c r="N192" s="15">
        <f t="shared" si="106"/>
        <v>-1</v>
      </c>
      <c r="O192" s="15">
        <f t="shared" si="107"/>
        <v>-1</v>
      </c>
      <c r="P192" s="1">
        <f t="shared" si="108"/>
        <v>-1</v>
      </c>
      <c r="Q192" s="15">
        <f t="shared" si="109"/>
        <v>8.6849999999999987</v>
      </c>
      <c r="R192" s="15">
        <f t="shared" si="110"/>
        <v>-12.055</v>
      </c>
      <c r="S192" s="13">
        <f t="shared" si="111"/>
        <v>27.120000000000005</v>
      </c>
    </row>
    <row r="193" spans="1:19" x14ac:dyDescent="0.25">
      <c r="A193" s="196"/>
      <c r="B193" s="196"/>
      <c r="C193" s="196"/>
      <c r="D193" s="239" t="s">
        <v>258</v>
      </c>
      <c r="H193" s="5">
        <v>1</v>
      </c>
      <c r="K193" s="199">
        <v>7.5</v>
      </c>
      <c r="L193" s="199">
        <v>7.5</v>
      </c>
      <c r="M193" s="243">
        <v>9.33</v>
      </c>
      <c r="N193" s="15">
        <f t="shared" si="106"/>
        <v>-1</v>
      </c>
      <c r="O193" s="15">
        <f t="shared" si="107"/>
        <v>-1</v>
      </c>
      <c r="P193" s="1">
        <f t="shared" si="108"/>
        <v>-1</v>
      </c>
      <c r="Q193" s="15">
        <f t="shared" si="109"/>
        <v>7.6849999999999987</v>
      </c>
      <c r="R193" s="15">
        <f t="shared" si="110"/>
        <v>-13.055</v>
      </c>
      <c r="S193" s="13">
        <f t="shared" si="111"/>
        <v>26.120000000000005</v>
      </c>
    </row>
    <row r="194" spans="1:19" s="19" customFormat="1" x14ac:dyDescent="0.25">
      <c r="A194" s="223"/>
      <c r="B194" s="222">
        <v>14.4</v>
      </c>
      <c r="C194" s="223" t="s">
        <v>259</v>
      </c>
      <c r="D194" s="241" t="s">
        <v>260</v>
      </c>
      <c r="E194" s="19">
        <v>1</v>
      </c>
      <c r="H194" s="59">
        <v>1</v>
      </c>
      <c r="J194" s="59"/>
      <c r="K194" s="224">
        <v>3.5</v>
      </c>
      <c r="L194" s="224">
        <v>3.5</v>
      </c>
      <c r="M194" s="245">
        <v>3.8</v>
      </c>
      <c r="N194" s="18">
        <f t="shared" si="106"/>
        <v>-1</v>
      </c>
      <c r="O194" s="18">
        <f t="shared" si="107"/>
        <v>-1</v>
      </c>
      <c r="P194" s="21">
        <f t="shared" si="108"/>
        <v>-1</v>
      </c>
      <c r="Q194" s="18">
        <f t="shared" si="109"/>
        <v>6.6849999999999987</v>
      </c>
      <c r="R194" s="18">
        <f t="shared" si="110"/>
        <v>-14.055</v>
      </c>
      <c r="S194" s="22">
        <f t="shared" si="111"/>
        <v>25.120000000000005</v>
      </c>
    </row>
    <row r="195" spans="1:19" x14ac:dyDescent="0.25">
      <c r="A195" s="202" t="s">
        <v>261</v>
      </c>
      <c r="B195" s="203">
        <v>14.45</v>
      </c>
      <c r="C195" s="202" t="s">
        <v>97</v>
      </c>
      <c r="D195" s="239" t="s">
        <v>262</v>
      </c>
      <c r="E195" s="201"/>
      <c r="F195" s="2">
        <v>1</v>
      </c>
      <c r="I195" s="16">
        <v>1</v>
      </c>
      <c r="K195" s="204">
        <v>3.75</v>
      </c>
      <c r="L195" s="204">
        <v>3.25</v>
      </c>
      <c r="M195" s="243">
        <v>3.35</v>
      </c>
      <c r="N195" s="15">
        <f t="shared" si="106"/>
        <v>2.75</v>
      </c>
      <c r="O195" s="15">
        <f t="shared" si="107"/>
        <v>2.25</v>
      </c>
      <c r="P195" s="1">
        <f t="shared" si="108"/>
        <v>2.35</v>
      </c>
      <c r="Q195" s="15">
        <f t="shared" si="109"/>
        <v>9.4349999999999987</v>
      </c>
      <c r="R195" s="15">
        <f t="shared" si="110"/>
        <v>-11.805</v>
      </c>
      <c r="S195" s="13">
        <f t="shared" si="111"/>
        <v>27.470000000000006</v>
      </c>
    </row>
    <row r="196" spans="1:19" x14ac:dyDescent="0.25">
      <c r="A196" s="200"/>
      <c r="B196" s="200"/>
      <c r="C196" s="200"/>
      <c r="D196" s="239" t="s">
        <v>263</v>
      </c>
      <c r="E196" s="201"/>
      <c r="H196" s="5">
        <v>1</v>
      </c>
      <c r="K196" s="204">
        <v>12</v>
      </c>
      <c r="L196" s="204">
        <v>10</v>
      </c>
      <c r="M196" s="243">
        <v>10.5</v>
      </c>
      <c r="N196" s="15">
        <f t="shared" si="106"/>
        <v>-1</v>
      </c>
      <c r="O196" s="15">
        <f t="shared" si="107"/>
        <v>-1</v>
      </c>
      <c r="P196" s="1">
        <f t="shared" si="108"/>
        <v>-1</v>
      </c>
      <c r="Q196" s="15">
        <f t="shared" si="109"/>
        <v>8.4349999999999987</v>
      </c>
      <c r="R196" s="15">
        <f t="shared" si="110"/>
        <v>-12.805</v>
      </c>
      <c r="S196" s="13">
        <f t="shared" si="111"/>
        <v>26.470000000000006</v>
      </c>
    </row>
    <row r="197" spans="1:19" x14ac:dyDescent="0.25">
      <c r="A197" s="200"/>
      <c r="B197" s="203">
        <v>16.45</v>
      </c>
      <c r="C197" s="200"/>
      <c r="D197" s="239" t="s">
        <v>264</v>
      </c>
      <c r="E197" s="201">
        <v>1</v>
      </c>
      <c r="H197" s="5">
        <v>1</v>
      </c>
      <c r="J197" s="5">
        <v>1</v>
      </c>
      <c r="K197" s="204">
        <v>3.5</v>
      </c>
      <c r="L197" s="204">
        <v>3.25</v>
      </c>
      <c r="M197" s="243">
        <v>3.18</v>
      </c>
      <c r="N197" s="15">
        <f t="shared" si="106"/>
        <v>-1</v>
      </c>
      <c r="O197" s="15">
        <f t="shared" si="107"/>
        <v>-1</v>
      </c>
      <c r="P197" s="1">
        <f t="shared" si="108"/>
        <v>-1</v>
      </c>
      <c r="Q197" s="15">
        <f t="shared" si="109"/>
        <v>7.4349999999999987</v>
      </c>
      <c r="R197" s="15">
        <f t="shared" si="110"/>
        <v>-13.805</v>
      </c>
      <c r="S197" s="13">
        <f t="shared" si="111"/>
        <v>25.470000000000006</v>
      </c>
    </row>
    <row r="198" spans="1:19" x14ac:dyDescent="0.25">
      <c r="B198" s="207">
        <v>15.05</v>
      </c>
      <c r="C198" s="206" t="s">
        <v>22</v>
      </c>
      <c r="D198" s="239" t="s">
        <v>265</v>
      </c>
      <c r="G198" s="2">
        <v>1</v>
      </c>
      <c r="K198" s="208">
        <v>11</v>
      </c>
      <c r="L198" s="208">
        <v>11</v>
      </c>
      <c r="M198" s="243">
        <v>14</v>
      </c>
      <c r="N198" s="15">
        <f t="shared" ref="N198:N205" si="112">IF(I198=1, (K198-1), -1)</f>
        <v>-1</v>
      </c>
      <c r="O198" s="15">
        <f t="shared" ref="O198:O205" si="113">IF(I198=1, (L198-1), -1)</f>
        <v>-1</v>
      </c>
      <c r="P198" s="1">
        <f t="shared" ref="P198:P205" si="114">IF(I198=1, (M198-1), -1)</f>
        <v>-1</v>
      </c>
      <c r="Q198" s="15">
        <f t="shared" ref="Q198:Q205" si="115">Q197+N198</f>
        <v>6.4349999999999987</v>
      </c>
      <c r="R198" s="15">
        <f t="shared" ref="R198:R205" si="116">R197+O198</f>
        <v>-14.805</v>
      </c>
      <c r="S198" s="13">
        <f t="shared" ref="S198:S205" si="117">S197+P198</f>
        <v>24.470000000000006</v>
      </c>
    </row>
    <row r="199" spans="1:19" x14ac:dyDescent="0.25">
      <c r="B199" s="207">
        <v>15.35</v>
      </c>
      <c r="C199" s="205"/>
      <c r="D199" s="239" t="s">
        <v>191</v>
      </c>
      <c r="F199" s="2">
        <v>1</v>
      </c>
      <c r="K199" s="208">
        <v>5</v>
      </c>
      <c r="L199" s="208">
        <v>4</v>
      </c>
      <c r="M199" s="243">
        <v>4.6100000000000003</v>
      </c>
      <c r="N199" s="15">
        <f t="shared" si="112"/>
        <v>-1</v>
      </c>
      <c r="O199" s="15">
        <f t="shared" si="113"/>
        <v>-1</v>
      </c>
      <c r="P199" s="1">
        <f t="shared" si="114"/>
        <v>-1</v>
      </c>
      <c r="Q199" s="15">
        <f t="shared" si="115"/>
        <v>5.4349999999999987</v>
      </c>
      <c r="R199" s="15">
        <f t="shared" si="116"/>
        <v>-15.805</v>
      </c>
      <c r="S199" s="13">
        <f t="shared" si="117"/>
        <v>23.470000000000006</v>
      </c>
    </row>
    <row r="200" spans="1:19" s="16" customFormat="1" x14ac:dyDescent="0.25">
      <c r="A200" s="56"/>
      <c r="B200" s="227">
        <v>16.350000000000001</v>
      </c>
      <c r="C200" s="228"/>
      <c r="D200" s="242" t="s">
        <v>266</v>
      </c>
      <c r="F200" s="16">
        <v>1</v>
      </c>
      <c r="H200" s="5"/>
      <c r="I200" s="16">
        <v>1</v>
      </c>
      <c r="J200" s="5"/>
      <c r="K200" s="229">
        <v>3.4</v>
      </c>
      <c r="L200" s="229">
        <v>2.5</v>
      </c>
      <c r="M200" s="246">
        <v>2.74</v>
      </c>
      <c r="N200" s="15">
        <f t="shared" si="112"/>
        <v>2.4</v>
      </c>
      <c r="O200" s="15">
        <f t="shared" si="113"/>
        <v>1.5</v>
      </c>
      <c r="P200" s="1">
        <f t="shared" si="114"/>
        <v>1.7400000000000002</v>
      </c>
      <c r="Q200" s="15">
        <f t="shared" si="115"/>
        <v>7.8349999999999991</v>
      </c>
      <c r="R200" s="15">
        <f t="shared" si="116"/>
        <v>-14.305</v>
      </c>
      <c r="S200" s="13">
        <f t="shared" si="117"/>
        <v>25.210000000000008</v>
      </c>
    </row>
    <row r="201" spans="1:19" s="16" customFormat="1" x14ac:dyDescent="0.25">
      <c r="A201" s="220" t="s">
        <v>267</v>
      </c>
      <c r="B201" s="218">
        <v>15.4</v>
      </c>
      <c r="C201" s="220" t="s">
        <v>77</v>
      </c>
      <c r="D201" s="239" t="s">
        <v>268</v>
      </c>
      <c r="G201" s="16">
        <v>1</v>
      </c>
      <c r="H201" s="5"/>
      <c r="J201" s="5"/>
      <c r="K201" s="216">
        <v>3.75</v>
      </c>
      <c r="L201" s="216">
        <v>4</v>
      </c>
      <c r="M201" s="243">
        <v>4.8</v>
      </c>
      <c r="N201" s="15">
        <f t="shared" si="112"/>
        <v>-1</v>
      </c>
      <c r="O201" s="15">
        <f t="shared" si="113"/>
        <v>-1</v>
      </c>
      <c r="P201" s="1">
        <f t="shared" si="114"/>
        <v>-1</v>
      </c>
      <c r="Q201" s="15">
        <f t="shared" si="115"/>
        <v>6.8349999999999991</v>
      </c>
      <c r="R201" s="15">
        <f t="shared" si="116"/>
        <v>-15.305</v>
      </c>
      <c r="S201" s="13">
        <f t="shared" si="117"/>
        <v>24.210000000000008</v>
      </c>
    </row>
    <row r="202" spans="1:19" x14ac:dyDescent="0.25">
      <c r="A202" s="209"/>
      <c r="B202" s="209"/>
      <c r="C202" s="209"/>
      <c r="D202" s="239" t="s">
        <v>269</v>
      </c>
      <c r="F202" s="2">
        <v>1</v>
      </c>
      <c r="H202" s="5">
        <v>1</v>
      </c>
      <c r="K202" s="213">
        <v>6</v>
      </c>
      <c r="L202" s="213">
        <v>4</v>
      </c>
      <c r="M202" s="243">
        <v>4.38</v>
      </c>
      <c r="N202" s="15">
        <f t="shared" si="112"/>
        <v>-1</v>
      </c>
      <c r="O202" s="15">
        <f t="shared" si="113"/>
        <v>-1</v>
      </c>
      <c r="P202" s="1">
        <f t="shared" si="114"/>
        <v>-1</v>
      </c>
      <c r="Q202" s="15">
        <f t="shared" si="115"/>
        <v>5.8349999999999991</v>
      </c>
      <c r="R202" s="15">
        <f t="shared" si="116"/>
        <v>-16.305</v>
      </c>
      <c r="S202" s="13">
        <f t="shared" si="117"/>
        <v>23.210000000000008</v>
      </c>
    </row>
    <row r="203" spans="1:19" x14ac:dyDescent="0.25">
      <c r="A203" s="209"/>
      <c r="B203" s="211">
        <v>14.2</v>
      </c>
      <c r="C203" s="210" t="s">
        <v>24</v>
      </c>
      <c r="D203" s="239" t="s">
        <v>270</v>
      </c>
      <c r="F203" s="2">
        <v>1</v>
      </c>
      <c r="H203" s="5">
        <v>1</v>
      </c>
      <c r="K203" s="213">
        <v>12</v>
      </c>
      <c r="L203" s="213">
        <v>12</v>
      </c>
      <c r="M203" s="243">
        <v>12.9</v>
      </c>
      <c r="N203" s="15">
        <f t="shared" si="112"/>
        <v>-1</v>
      </c>
      <c r="O203" s="15">
        <f t="shared" si="113"/>
        <v>-1</v>
      </c>
      <c r="P203" s="1">
        <f t="shared" si="114"/>
        <v>-1</v>
      </c>
      <c r="Q203" s="15">
        <f t="shared" si="115"/>
        <v>4.8349999999999991</v>
      </c>
      <c r="R203" s="15">
        <f t="shared" si="116"/>
        <v>-17.305</v>
      </c>
      <c r="S203" s="13">
        <f t="shared" si="117"/>
        <v>22.210000000000008</v>
      </c>
    </row>
    <row r="204" spans="1:19" x14ac:dyDescent="0.25">
      <c r="B204" s="212">
        <v>15.2</v>
      </c>
      <c r="C204" s="212"/>
      <c r="D204" s="239" t="s">
        <v>271</v>
      </c>
      <c r="H204" s="5">
        <v>1</v>
      </c>
      <c r="I204" s="16">
        <v>1</v>
      </c>
      <c r="K204" s="214">
        <v>3.5</v>
      </c>
      <c r="L204" s="214">
        <v>2.75</v>
      </c>
      <c r="M204" s="243">
        <v>2.94</v>
      </c>
      <c r="N204" s="15">
        <f t="shared" si="112"/>
        <v>2.5</v>
      </c>
      <c r="O204" s="15">
        <f t="shared" si="113"/>
        <v>1.75</v>
      </c>
      <c r="P204" s="1">
        <f t="shared" si="114"/>
        <v>1.94</v>
      </c>
      <c r="Q204" s="15">
        <f t="shared" si="115"/>
        <v>7.3349999999999991</v>
      </c>
      <c r="R204" s="15">
        <f t="shared" si="116"/>
        <v>-15.555</v>
      </c>
      <c r="S204" s="13">
        <f t="shared" si="117"/>
        <v>24.150000000000009</v>
      </c>
    </row>
    <row r="205" spans="1:19" s="19" customFormat="1" x14ac:dyDescent="0.25">
      <c r="A205" s="67"/>
      <c r="B205" s="219">
        <v>16.5</v>
      </c>
      <c r="C205" s="226"/>
      <c r="D205" s="240" t="s">
        <v>272</v>
      </c>
      <c r="F205" s="19">
        <v>1</v>
      </c>
      <c r="H205" s="59">
        <v>1</v>
      </c>
      <c r="J205" s="59"/>
      <c r="K205" s="217">
        <v>7</v>
      </c>
      <c r="L205" s="217">
        <v>7</v>
      </c>
      <c r="M205" s="244">
        <v>7.6</v>
      </c>
      <c r="N205" s="18">
        <f t="shared" ref="N205:N217" si="118">IF(I205=1, (K205-1), -1)</f>
        <v>-1</v>
      </c>
      <c r="O205" s="18">
        <f t="shared" ref="O205:O217" si="119">IF(I205=1, (L205-1), -1)</f>
        <v>-1</v>
      </c>
      <c r="P205" s="21">
        <f t="shared" ref="P205:P217" si="120">IF(I205=1, (M205-1), -1)</f>
        <v>-1</v>
      </c>
      <c r="Q205" s="18">
        <f t="shared" ref="Q205:Q217" si="121">Q204+N205</f>
        <v>6.3349999999999991</v>
      </c>
      <c r="R205" s="18">
        <f t="shared" ref="R205:R217" si="122">R204+O205</f>
        <v>-16.555</v>
      </c>
      <c r="S205" s="22">
        <f t="shared" ref="S205:S217" si="123">S204+P205</f>
        <v>23.150000000000009</v>
      </c>
    </row>
    <row r="206" spans="1:19" x14ac:dyDescent="0.25">
      <c r="A206" s="60">
        <v>42738</v>
      </c>
      <c r="B206" s="72">
        <v>14</v>
      </c>
      <c r="C206" s="8" t="s">
        <v>106</v>
      </c>
      <c r="D206" s="5" t="s">
        <v>273</v>
      </c>
      <c r="K206" s="257">
        <v>7</v>
      </c>
      <c r="L206" s="257">
        <v>5</v>
      </c>
      <c r="M206" s="423">
        <v>5.0999999999999996</v>
      </c>
      <c r="N206" s="15">
        <f t="shared" si="118"/>
        <v>-1</v>
      </c>
      <c r="O206" s="15">
        <f t="shared" si="119"/>
        <v>-1</v>
      </c>
      <c r="P206" s="1">
        <f t="shared" si="120"/>
        <v>-1</v>
      </c>
      <c r="Q206" s="15">
        <f t="shared" si="121"/>
        <v>5.3349999999999991</v>
      </c>
      <c r="R206" s="15">
        <f t="shared" si="122"/>
        <v>-17.555</v>
      </c>
      <c r="S206" s="13">
        <f t="shared" si="123"/>
        <v>22.150000000000009</v>
      </c>
    </row>
    <row r="207" spans="1:19" x14ac:dyDescent="0.25">
      <c r="B207" s="259">
        <v>15</v>
      </c>
      <c r="C207" s="258"/>
      <c r="D207" s="269" t="s">
        <v>274</v>
      </c>
      <c r="K207" s="260">
        <v>8.5</v>
      </c>
      <c r="L207" s="260">
        <v>7</v>
      </c>
      <c r="M207" s="423">
        <v>7.4</v>
      </c>
      <c r="N207" s="15">
        <f t="shared" si="118"/>
        <v>-1</v>
      </c>
      <c r="O207" s="15">
        <f t="shared" si="119"/>
        <v>-1</v>
      </c>
      <c r="P207" s="1">
        <f t="shared" si="120"/>
        <v>-1</v>
      </c>
      <c r="Q207" s="15">
        <f t="shared" si="121"/>
        <v>4.3349999999999991</v>
      </c>
      <c r="R207" s="15">
        <f t="shared" si="122"/>
        <v>-18.555</v>
      </c>
      <c r="S207" s="13">
        <f t="shared" si="123"/>
        <v>21.150000000000009</v>
      </c>
    </row>
    <row r="208" spans="1:19" x14ac:dyDescent="0.25">
      <c r="B208" s="262">
        <v>14.4</v>
      </c>
      <c r="C208" s="261" t="s">
        <v>104</v>
      </c>
      <c r="D208" s="269" t="s">
        <v>275</v>
      </c>
      <c r="K208" s="263">
        <v>4.5</v>
      </c>
      <c r="L208" s="263">
        <v>4.5</v>
      </c>
      <c r="M208" s="423">
        <v>4.01</v>
      </c>
      <c r="N208" s="15">
        <f t="shared" si="118"/>
        <v>-1</v>
      </c>
      <c r="O208" s="15">
        <f t="shared" si="119"/>
        <v>-1</v>
      </c>
      <c r="P208" s="1">
        <f t="shared" si="120"/>
        <v>-1</v>
      </c>
      <c r="Q208" s="15">
        <f t="shared" si="121"/>
        <v>3.3349999999999991</v>
      </c>
      <c r="R208" s="15">
        <f t="shared" si="122"/>
        <v>-19.555</v>
      </c>
      <c r="S208" s="13">
        <f t="shared" si="123"/>
        <v>20.150000000000009</v>
      </c>
    </row>
    <row r="209" spans="1:19" x14ac:dyDescent="0.25">
      <c r="B209" s="265">
        <v>16.2</v>
      </c>
      <c r="C209" s="264" t="s">
        <v>216</v>
      </c>
      <c r="D209" s="269" t="s">
        <v>276</v>
      </c>
      <c r="K209" s="266">
        <v>4</v>
      </c>
      <c r="L209" s="266">
        <v>4</v>
      </c>
      <c r="M209" s="423">
        <v>4.5999999999999996</v>
      </c>
      <c r="N209" s="15">
        <f t="shared" si="118"/>
        <v>-1</v>
      </c>
      <c r="O209" s="15">
        <f t="shared" si="119"/>
        <v>-1</v>
      </c>
      <c r="P209" s="1">
        <f t="shared" si="120"/>
        <v>-1</v>
      </c>
      <c r="Q209" s="15">
        <f t="shared" si="121"/>
        <v>2.3349999999999991</v>
      </c>
      <c r="R209" s="15">
        <f t="shared" si="122"/>
        <v>-20.555</v>
      </c>
      <c r="S209" s="13">
        <f t="shared" si="123"/>
        <v>19.150000000000009</v>
      </c>
    </row>
    <row r="210" spans="1:19" s="19" customFormat="1" x14ac:dyDescent="0.25">
      <c r="A210" s="67"/>
      <c r="B210" s="412">
        <v>16.5</v>
      </c>
      <c r="C210" s="67"/>
      <c r="D210" s="420" t="s">
        <v>277</v>
      </c>
      <c r="H210" s="59"/>
      <c r="J210" s="59"/>
      <c r="K210" s="416">
        <v>4</v>
      </c>
      <c r="L210" s="416">
        <v>3.25</v>
      </c>
      <c r="M210" s="424">
        <v>3.72</v>
      </c>
      <c r="N210" s="18">
        <f t="shared" si="118"/>
        <v>-1</v>
      </c>
      <c r="O210" s="18">
        <f t="shared" si="119"/>
        <v>-1</v>
      </c>
      <c r="P210" s="21">
        <f t="shared" si="120"/>
        <v>-1</v>
      </c>
      <c r="Q210" s="18">
        <f t="shared" si="121"/>
        <v>1.3349999999999991</v>
      </c>
      <c r="R210" s="18">
        <f t="shared" si="122"/>
        <v>-21.555</v>
      </c>
      <c r="S210" s="22">
        <f t="shared" si="123"/>
        <v>18.150000000000009</v>
      </c>
    </row>
    <row r="211" spans="1:19" ht="14.25" customHeight="1" x14ac:dyDescent="0.25">
      <c r="A211" s="268">
        <v>42769</v>
      </c>
      <c r="B211" s="256" t="s">
        <v>278</v>
      </c>
      <c r="C211" s="267" t="s">
        <v>75</v>
      </c>
      <c r="D211" s="269" t="s">
        <v>279</v>
      </c>
      <c r="K211" s="270">
        <v>6</v>
      </c>
      <c r="L211" s="270">
        <v>4.5</v>
      </c>
      <c r="M211" s="423">
        <v>5.2</v>
      </c>
      <c r="N211" s="15">
        <f t="shared" si="118"/>
        <v>-1</v>
      </c>
      <c r="O211" s="15">
        <f t="shared" si="119"/>
        <v>-1</v>
      </c>
      <c r="P211" s="1">
        <f t="shared" si="120"/>
        <v>-1</v>
      </c>
      <c r="Q211" s="15">
        <f t="shared" si="121"/>
        <v>0.33499999999999908</v>
      </c>
      <c r="R211" s="15">
        <f t="shared" si="122"/>
        <v>-22.555</v>
      </c>
      <c r="S211" s="13">
        <f t="shared" si="123"/>
        <v>17.150000000000009</v>
      </c>
    </row>
    <row r="212" spans="1:19" x14ac:dyDescent="0.25">
      <c r="B212" s="273">
        <v>16</v>
      </c>
      <c r="C212" s="272" t="s">
        <v>34</v>
      </c>
      <c r="D212" s="269" t="s">
        <v>280</v>
      </c>
      <c r="K212" s="274">
        <v>4.5</v>
      </c>
      <c r="L212" s="274">
        <v>4.5</v>
      </c>
      <c r="M212" s="423">
        <v>5.53</v>
      </c>
      <c r="N212" s="15">
        <f t="shared" si="118"/>
        <v>-1</v>
      </c>
      <c r="O212" s="15">
        <f t="shared" si="119"/>
        <v>-1</v>
      </c>
      <c r="P212" s="1">
        <f t="shared" si="120"/>
        <v>-1</v>
      </c>
      <c r="Q212" s="15">
        <f t="shared" si="121"/>
        <v>-0.66500000000000092</v>
      </c>
      <c r="R212" s="15">
        <f t="shared" si="122"/>
        <v>-23.555</v>
      </c>
      <c r="S212" s="13">
        <f t="shared" si="123"/>
        <v>16.150000000000009</v>
      </c>
    </row>
    <row r="213" spans="1:19" x14ac:dyDescent="0.25">
      <c r="B213" s="271"/>
      <c r="C213" s="271"/>
      <c r="D213" s="269" t="s">
        <v>281</v>
      </c>
      <c r="J213" s="5">
        <v>1</v>
      </c>
      <c r="K213" s="274">
        <v>5</v>
      </c>
      <c r="L213" s="274">
        <v>4</v>
      </c>
      <c r="M213" s="423">
        <v>4.5</v>
      </c>
      <c r="N213" s="15">
        <f t="shared" si="118"/>
        <v>-1</v>
      </c>
      <c r="O213" s="15">
        <f t="shared" si="119"/>
        <v>-1</v>
      </c>
      <c r="P213" s="1">
        <f t="shared" si="120"/>
        <v>-1</v>
      </c>
      <c r="Q213" s="15">
        <f t="shared" si="121"/>
        <v>-1.6650000000000009</v>
      </c>
      <c r="R213" s="15">
        <f t="shared" si="122"/>
        <v>-24.555</v>
      </c>
      <c r="S213" s="13">
        <f t="shared" si="123"/>
        <v>15.150000000000009</v>
      </c>
    </row>
    <row r="214" spans="1:19" x14ac:dyDescent="0.25">
      <c r="B214" s="273">
        <v>16.350000000000001</v>
      </c>
      <c r="C214" s="271"/>
      <c r="D214" s="269" t="s">
        <v>282</v>
      </c>
      <c r="K214" s="274">
        <v>9</v>
      </c>
      <c r="L214" s="274">
        <v>9</v>
      </c>
      <c r="M214" s="423">
        <v>10</v>
      </c>
      <c r="N214" s="15">
        <f t="shared" si="118"/>
        <v>-1</v>
      </c>
      <c r="O214" s="15">
        <f t="shared" si="119"/>
        <v>-1</v>
      </c>
      <c r="P214" s="1">
        <f t="shared" si="120"/>
        <v>-1</v>
      </c>
      <c r="Q214" s="15">
        <f t="shared" si="121"/>
        <v>-2.6650000000000009</v>
      </c>
      <c r="R214" s="15">
        <f t="shared" si="122"/>
        <v>-25.555</v>
      </c>
      <c r="S214" s="13">
        <f t="shared" si="123"/>
        <v>14.150000000000009</v>
      </c>
    </row>
    <row r="215" spans="1:19" x14ac:dyDescent="0.25">
      <c r="B215" s="273">
        <v>14.5</v>
      </c>
      <c r="C215" s="271"/>
      <c r="D215" s="269" t="s">
        <v>283</v>
      </c>
      <c r="J215" s="5">
        <v>1</v>
      </c>
      <c r="K215" s="274">
        <v>3.5</v>
      </c>
      <c r="L215" s="274">
        <v>2.88</v>
      </c>
      <c r="M215" s="423">
        <v>3</v>
      </c>
      <c r="N215" s="15">
        <f t="shared" si="118"/>
        <v>-1</v>
      </c>
      <c r="O215" s="15">
        <f t="shared" si="119"/>
        <v>-1</v>
      </c>
      <c r="P215" s="1">
        <f t="shared" si="120"/>
        <v>-1</v>
      </c>
      <c r="Q215" s="15">
        <f t="shared" si="121"/>
        <v>-3.6650000000000009</v>
      </c>
      <c r="R215" s="15">
        <f t="shared" si="122"/>
        <v>-26.555</v>
      </c>
      <c r="S215" s="13">
        <f t="shared" si="123"/>
        <v>13.150000000000009</v>
      </c>
    </row>
    <row r="216" spans="1:19" ht="18.75" customHeight="1" x14ac:dyDescent="0.25">
      <c r="A216" s="276">
        <v>42797</v>
      </c>
      <c r="B216" s="256" t="s">
        <v>284</v>
      </c>
      <c r="C216" s="275" t="s">
        <v>184</v>
      </c>
      <c r="D216" s="269" t="s">
        <v>285</v>
      </c>
      <c r="K216" s="277">
        <v>5.5</v>
      </c>
      <c r="L216" s="277">
        <v>4</v>
      </c>
      <c r="M216" s="423">
        <v>4.5</v>
      </c>
      <c r="N216" s="15">
        <f t="shared" si="118"/>
        <v>-1</v>
      </c>
      <c r="O216" s="15">
        <f t="shared" si="119"/>
        <v>-1</v>
      </c>
      <c r="P216" s="1">
        <f t="shared" si="120"/>
        <v>-1</v>
      </c>
      <c r="Q216" s="15">
        <f t="shared" si="121"/>
        <v>-4.6650000000000009</v>
      </c>
      <c r="R216" s="15">
        <f t="shared" si="122"/>
        <v>-27.555</v>
      </c>
      <c r="S216" s="13">
        <f t="shared" si="123"/>
        <v>12.150000000000009</v>
      </c>
    </row>
    <row r="217" spans="1:19" s="19" customFormat="1" x14ac:dyDescent="0.25">
      <c r="A217" s="67"/>
      <c r="B217" s="94"/>
      <c r="C217" s="67"/>
      <c r="D217" s="421" t="s">
        <v>286</v>
      </c>
      <c r="H217" s="59"/>
      <c r="J217" s="59"/>
      <c r="K217" s="411">
        <v>9</v>
      </c>
      <c r="L217" s="411">
        <v>7</v>
      </c>
      <c r="M217" s="425">
        <v>8.1999999999999993</v>
      </c>
      <c r="N217" s="18">
        <f t="shared" si="118"/>
        <v>-1</v>
      </c>
      <c r="O217" s="18">
        <f t="shared" si="119"/>
        <v>-1</v>
      </c>
      <c r="P217" s="21">
        <f t="shared" si="120"/>
        <v>-1</v>
      </c>
      <c r="Q217" s="18">
        <f t="shared" si="121"/>
        <v>-5.6650000000000009</v>
      </c>
      <c r="R217" s="18">
        <f t="shared" si="122"/>
        <v>-28.555</v>
      </c>
      <c r="S217" s="22">
        <f t="shared" si="123"/>
        <v>11.150000000000009</v>
      </c>
    </row>
    <row r="218" spans="1:19" x14ac:dyDescent="0.25">
      <c r="A218" s="280">
        <v>42828</v>
      </c>
      <c r="B218" s="279">
        <v>13.3</v>
      </c>
      <c r="C218" s="278" t="s">
        <v>184</v>
      </c>
      <c r="D218" s="269" t="s">
        <v>287</v>
      </c>
      <c r="I218" s="16">
        <v>1</v>
      </c>
      <c r="K218" s="281">
        <v>5</v>
      </c>
      <c r="L218" s="281">
        <v>3.5</v>
      </c>
      <c r="M218" s="423">
        <v>3.83</v>
      </c>
      <c r="N218" s="15">
        <f t="shared" ref="N218:N219" si="124">IF(I218=1, (K218-1), -1)</f>
        <v>4</v>
      </c>
      <c r="O218" s="15">
        <f t="shared" ref="O218:O219" si="125">IF(I218=1, (L218-1), -1)</f>
        <v>2.5</v>
      </c>
      <c r="P218" s="1">
        <f t="shared" ref="P218:P219" si="126">IF(I218=1, (M218-1), -1)</f>
        <v>2.83</v>
      </c>
      <c r="Q218" s="15">
        <f t="shared" ref="Q218:Q219" si="127">Q217+N218</f>
        <v>-1.6650000000000009</v>
      </c>
      <c r="R218" s="15">
        <f t="shared" ref="R218:R219" si="128">R217+O218</f>
        <v>-26.055</v>
      </c>
      <c r="S218" s="13">
        <f t="shared" ref="S218:S219" si="129">S217+P218</f>
        <v>13.980000000000009</v>
      </c>
    </row>
    <row r="219" spans="1:19" x14ac:dyDescent="0.25">
      <c r="B219" s="282">
        <v>14.05</v>
      </c>
      <c r="D219" s="269" t="s">
        <v>288</v>
      </c>
      <c r="I219" s="16">
        <v>1</v>
      </c>
      <c r="K219" s="283">
        <v>15</v>
      </c>
      <c r="L219" s="283">
        <v>15</v>
      </c>
      <c r="M219" s="423">
        <v>18</v>
      </c>
      <c r="N219" s="15">
        <f t="shared" si="124"/>
        <v>14</v>
      </c>
      <c r="O219" s="15">
        <f t="shared" si="125"/>
        <v>14</v>
      </c>
      <c r="P219" s="1">
        <f t="shared" si="126"/>
        <v>17</v>
      </c>
      <c r="Q219" s="15">
        <f t="shared" si="127"/>
        <v>12.334999999999999</v>
      </c>
      <c r="R219" s="15">
        <f t="shared" si="128"/>
        <v>-12.055</v>
      </c>
      <c r="S219" s="13">
        <f t="shared" si="129"/>
        <v>30.980000000000011</v>
      </c>
    </row>
    <row r="220" spans="1:19" x14ac:dyDescent="0.25">
      <c r="B220" s="285">
        <v>14.4</v>
      </c>
      <c r="C220" s="284"/>
      <c r="D220" s="269" t="s">
        <v>289</v>
      </c>
      <c r="K220" s="286">
        <v>2.75</v>
      </c>
      <c r="L220" s="286">
        <v>2.75</v>
      </c>
      <c r="M220" s="423">
        <v>2.9</v>
      </c>
      <c r="N220" s="15">
        <f t="shared" ref="N220:N229" si="130">IF(I220=1, (K220-1), -1)</f>
        <v>-1</v>
      </c>
      <c r="O220" s="15">
        <f t="shared" ref="O220:O229" si="131">IF(I220=1, (L220-1), -1)</f>
        <v>-1</v>
      </c>
      <c r="P220" s="1">
        <f t="shared" ref="P220:P229" si="132">IF(I220=1, (M220-1), -1)</f>
        <v>-1</v>
      </c>
      <c r="Q220" s="15">
        <f t="shared" ref="Q220:Q229" si="133">Q219+N220</f>
        <v>11.334999999999999</v>
      </c>
      <c r="R220" s="15">
        <f t="shared" ref="R220:R229" si="134">R219+O220</f>
        <v>-13.055</v>
      </c>
      <c r="S220" s="13">
        <f t="shared" ref="S220:S229" si="135">S219+P220</f>
        <v>29.980000000000011</v>
      </c>
    </row>
    <row r="221" spans="1:19" x14ac:dyDescent="0.25">
      <c r="B221" s="287">
        <v>15.15</v>
      </c>
      <c r="D221" s="269" t="s">
        <v>290</v>
      </c>
      <c r="K221" s="288">
        <v>11</v>
      </c>
      <c r="L221" s="288">
        <v>9</v>
      </c>
      <c r="M221" s="423">
        <v>10.45</v>
      </c>
      <c r="N221" s="15">
        <f t="shared" si="130"/>
        <v>-1</v>
      </c>
      <c r="O221" s="15">
        <f t="shared" si="131"/>
        <v>-1</v>
      </c>
      <c r="P221" s="1">
        <f t="shared" si="132"/>
        <v>-1</v>
      </c>
      <c r="Q221" s="15">
        <f t="shared" si="133"/>
        <v>10.334999999999999</v>
      </c>
      <c r="R221" s="15">
        <f t="shared" si="134"/>
        <v>-14.055</v>
      </c>
      <c r="S221" s="13">
        <f t="shared" si="135"/>
        <v>28.980000000000011</v>
      </c>
    </row>
    <row r="222" spans="1:19" s="19" customFormat="1" x14ac:dyDescent="0.25">
      <c r="A222" s="67"/>
      <c r="B222" s="412">
        <v>17.100000000000001</v>
      </c>
      <c r="C222" s="413" t="s">
        <v>291</v>
      </c>
      <c r="D222" s="420" t="s">
        <v>292</v>
      </c>
      <c r="H222" s="59"/>
      <c r="J222" s="59"/>
      <c r="K222" s="416">
        <v>3</v>
      </c>
      <c r="L222" s="416">
        <v>3</v>
      </c>
      <c r="M222" s="424">
        <v>3.16</v>
      </c>
      <c r="N222" s="18">
        <f t="shared" si="130"/>
        <v>-1</v>
      </c>
      <c r="O222" s="18">
        <f t="shared" si="131"/>
        <v>-1</v>
      </c>
      <c r="P222" s="21">
        <f t="shared" si="132"/>
        <v>-1</v>
      </c>
      <c r="Q222" s="18">
        <f t="shared" si="133"/>
        <v>9.3349999999999991</v>
      </c>
      <c r="R222" s="18">
        <f t="shared" si="134"/>
        <v>-15.055</v>
      </c>
      <c r="S222" s="22">
        <f t="shared" si="135"/>
        <v>27.980000000000011</v>
      </c>
    </row>
    <row r="223" spans="1:19" x14ac:dyDescent="0.25">
      <c r="A223" s="292">
        <v>42858</v>
      </c>
      <c r="B223" s="291">
        <v>14.3</v>
      </c>
      <c r="C223" s="290" t="s">
        <v>176</v>
      </c>
      <c r="D223" s="269" t="s">
        <v>293</v>
      </c>
      <c r="J223" s="5">
        <v>1</v>
      </c>
      <c r="K223" s="293">
        <v>3</v>
      </c>
      <c r="L223" s="293">
        <v>3</v>
      </c>
      <c r="M223" s="423">
        <v>3.1</v>
      </c>
      <c r="N223" s="15">
        <f t="shared" si="130"/>
        <v>-1</v>
      </c>
      <c r="O223" s="15">
        <f t="shared" si="131"/>
        <v>-1</v>
      </c>
      <c r="P223" s="1">
        <f t="shared" si="132"/>
        <v>-1</v>
      </c>
      <c r="Q223" s="15">
        <f t="shared" si="133"/>
        <v>8.3349999999999991</v>
      </c>
      <c r="R223" s="15">
        <f t="shared" si="134"/>
        <v>-16.055</v>
      </c>
      <c r="S223" s="13">
        <f t="shared" si="135"/>
        <v>26.980000000000011</v>
      </c>
    </row>
    <row r="224" spans="1:19" x14ac:dyDescent="0.25">
      <c r="A224" s="289"/>
      <c r="B224" s="289"/>
      <c r="C224" s="289"/>
      <c r="D224" s="269" t="s">
        <v>294</v>
      </c>
      <c r="I224" s="16">
        <v>1</v>
      </c>
      <c r="K224" s="293">
        <v>11</v>
      </c>
      <c r="L224" s="293">
        <v>11</v>
      </c>
      <c r="M224" s="423">
        <v>13</v>
      </c>
      <c r="N224" s="15">
        <f t="shared" si="130"/>
        <v>10</v>
      </c>
      <c r="O224" s="15">
        <f t="shared" si="131"/>
        <v>10</v>
      </c>
      <c r="P224" s="1">
        <f t="shared" si="132"/>
        <v>12</v>
      </c>
      <c r="Q224" s="15">
        <f t="shared" si="133"/>
        <v>18.335000000000001</v>
      </c>
      <c r="R224" s="15">
        <f t="shared" si="134"/>
        <v>-6.0549999999999997</v>
      </c>
      <c r="S224" s="13">
        <f t="shared" si="135"/>
        <v>38.980000000000011</v>
      </c>
    </row>
    <row r="225" spans="1:19" x14ac:dyDescent="0.25">
      <c r="A225" s="289"/>
      <c r="B225" s="291">
        <v>16</v>
      </c>
      <c r="C225" s="289"/>
      <c r="D225" s="269" t="s">
        <v>295</v>
      </c>
      <c r="K225" s="293">
        <v>4.3</v>
      </c>
      <c r="L225" s="293">
        <v>4.3</v>
      </c>
      <c r="M225" s="423">
        <v>5.44</v>
      </c>
      <c r="N225" s="15">
        <f t="shared" si="130"/>
        <v>-1</v>
      </c>
      <c r="O225" s="15">
        <f t="shared" si="131"/>
        <v>-1</v>
      </c>
      <c r="P225" s="1">
        <f t="shared" si="132"/>
        <v>-1</v>
      </c>
      <c r="Q225" s="15">
        <f t="shared" si="133"/>
        <v>17.335000000000001</v>
      </c>
      <c r="R225" s="15">
        <f t="shared" si="134"/>
        <v>-7.0549999999999997</v>
      </c>
      <c r="S225" s="13">
        <f t="shared" si="135"/>
        <v>37.980000000000011</v>
      </c>
    </row>
    <row r="226" spans="1:19" x14ac:dyDescent="0.25">
      <c r="A226" s="289"/>
      <c r="B226" s="291">
        <v>16.3</v>
      </c>
      <c r="C226" s="289"/>
      <c r="D226" s="269" t="s">
        <v>296</v>
      </c>
      <c r="I226" s="16">
        <v>1</v>
      </c>
      <c r="K226" s="293">
        <v>4.3</v>
      </c>
      <c r="L226" s="293">
        <v>2.75</v>
      </c>
      <c r="M226" s="423">
        <v>2.99</v>
      </c>
      <c r="N226" s="15">
        <f t="shared" si="130"/>
        <v>3.3</v>
      </c>
      <c r="O226" s="15">
        <f t="shared" si="131"/>
        <v>1.75</v>
      </c>
      <c r="P226" s="1">
        <f t="shared" si="132"/>
        <v>1.9900000000000002</v>
      </c>
      <c r="Q226" s="15">
        <f t="shared" si="133"/>
        <v>20.635000000000002</v>
      </c>
      <c r="R226" s="15">
        <f t="shared" si="134"/>
        <v>-5.3049999999999997</v>
      </c>
      <c r="S226" s="13">
        <f t="shared" si="135"/>
        <v>39.970000000000013</v>
      </c>
    </row>
    <row r="227" spans="1:19" x14ac:dyDescent="0.25">
      <c r="B227" s="295">
        <v>15.2</v>
      </c>
      <c r="C227" s="294" t="s">
        <v>132</v>
      </c>
      <c r="D227" s="269" t="s">
        <v>297</v>
      </c>
      <c r="K227" s="296">
        <v>2.5</v>
      </c>
      <c r="L227" s="296">
        <v>2.5</v>
      </c>
      <c r="M227" s="423">
        <v>2.73</v>
      </c>
      <c r="N227" s="15">
        <f t="shared" si="130"/>
        <v>-1</v>
      </c>
      <c r="O227" s="15">
        <f t="shared" si="131"/>
        <v>-1</v>
      </c>
      <c r="P227" s="1">
        <f t="shared" si="132"/>
        <v>-1</v>
      </c>
      <c r="Q227" s="15">
        <f t="shared" si="133"/>
        <v>19.635000000000002</v>
      </c>
      <c r="R227" s="15">
        <f t="shared" si="134"/>
        <v>-6.3049999999999997</v>
      </c>
      <c r="S227" s="13">
        <f t="shared" si="135"/>
        <v>38.970000000000013</v>
      </c>
    </row>
    <row r="228" spans="1:19" s="19" customFormat="1" x14ac:dyDescent="0.25">
      <c r="A228" s="67"/>
      <c r="B228" s="414">
        <v>17.2</v>
      </c>
      <c r="C228" s="415"/>
      <c r="D228" s="420" t="s">
        <v>298</v>
      </c>
      <c r="H228" s="59"/>
      <c r="J228" s="59"/>
      <c r="K228" s="416">
        <v>7.5</v>
      </c>
      <c r="L228" s="416">
        <v>7.5</v>
      </c>
      <c r="M228" s="424">
        <v>9.48</v>
      </c>
      <c r="N228" s="18">
        <f t="shared" si="130"/>
        <v>-1</v>
      </c>
      <c r="O228" s="18">
        <f t="shared" si="131"/>
        <v>-1</v>
      </c>
      <c r="P228" s="21">
        <f t="shared" si="132"/>
        <v>-1</v>
      </c>
      <c r="Q228" s="18">
        <f t="shared" si="133"/>
        <v>18.635000000000002</v>
      </c>
      <c r="R228" s="18">
        <f t="shared" si="134"/>
        <v>-7.3049999999999997</v>
      </c>
      <c r="S228" s="22">
        <f t="shared" si="135"/>
        <v>37.970000000000013</v>
      </c>
    </row>
    <row r="229" spans="1:19" x14ac:dyDescent="0.25">
      <c r="A229" s="299">
        <v>42889</v>
      </c>
      <c r="B229" s="298">
        <v>15.3</v>
      </c>
      <c r="C229" s="297" t="s">
        <v>259</v>
      </c>
      <c r="D229" s="269" t="s">
        <v>299</v>
      </c>
      <c r="I229" s="16">
        <v>1</v>
      </c>
      <c r="K229" s="300">
        <v>3.5</v>
      </c>
      <c r="L229" s="300">
        <v>2.5</v>
      </c>
      <c r="M229" s="423">
        <v>2.64</v>
      </c>
      <c r="N229" s="15">
        <f t="shared" si="130"/>
        <v>2.5</v>
      </c>
      <c r="O229" s="15">
        <f t="shared" si="131"/>
        <v>1.5</v>
      </c>
      <c r="P229" s="1">
        <f t="shared" si="132"/>
        <v>1.6400000000000001</v>
      </c>
      <c r="Q229" s="15">
        <f t="shared" si="133"/>
        <v>21.135000000000002</v>
      </c>
      <c r="R229" s="15">
        <f t="shared" si="134"/>
        <v>-5.8049999999999997</v>
      </c>
      <c r="S229" s="13">
        <f t="shared" si="135"/>
        <v>39.610000000000014</v>
      </c>
    </row>
    <row r="230" spans="1:19" s="19" customFormat="1" x14ac:dyDescent="0.25">
      <c r="A230" s="67"/>
      <c r="B230" s="412">
        <v>17.2</v>
      </c>
      <c r="C230" s="413" t="s">
        <v>20</v>
      </c>
      <c r="D230" s="421" t="s">
        <v>207</v>
      </c>
      <c r="H230" s="59"/>
      <c r="J230" s="59"/>
      <c r="K230" s="411">
        <v>4</v>
      </c>
      <c r="L230" s="411">
        <v>4</v>
      </c>
      <c r="M230" s="425">
        <v>5.0599999999999996</v>
      </c>
      <c r="N230" s="18">
        <f t="shared" ref="N230:N238" si="136">IF(I230=1, (K230-1), -1)</f>
        <v>-1</v>
      </c>
      <c r="O230" s="18">
        <f t="shared" ref="O230:O238" si="137">IF(I230=1, (L230-1), -1)</f>
        <v>-1</v>
      </c>
      <c r="P230" s="21">
        <f t="shared" ref="P230:P238" si="138">IF(I230=1, (M230-1), -1)</f>
        <v>-1</v>
      </c>
      <c r="Q230" s="18">
        <f t="shared" ref="Q230:Q238" si="139">Q229+N230</f>
        <v>20.135000000000002</v>
      </c>
      <c r="R230" s="18">
        <f t="shared" ref="R230:R238" si="140">R229+O230</f>
        <v>-6.8049999999999997</v>
      </c>
      <c r="S230" s="22">
        <f t="shared" ref="S230:S238" si="141">S229+P230</f>
        <v>38.610000000000014</v>
      </c>
    </row>
    <row r="231" spans="1:19" x14ac:dyDescent="0.25">
      <c r="A231" s="301">
        <v>42919</v>
      </c>
      <c r="B231" s="302">
        <v>15.2</v>
      </c>
      <c r="C231" s="303" t="s">
        <v>100</v>
      </c>
      <c r="D231" s="269" t="s">
        <v>300</v>
      </c>
      <c r="J231" s="5">
        <v>1</v>
      </c>
      <c r="K231" s="304">
        <v>6</v>
      </c>
      <c r="L231" s="304">
        <v>4.5</v>
      </c>
      <c r="M231" s="423">
        <v>4.8</v>
      </c>
      <c r="N231" s="15">
        <f t="shared" si="136"/>
        <v>-1</v>
      </c>
      <c r="O231" s="15">
        <f t="shared" si="137"/>
        <v>-1</v>
      </c>
      <c r="P231" s="1">
        <f t="shared" si="138"/>
        <v>-1</v>
      </c>
      <c r="Q231" s="15">
        <f t="shared" si="139"/>
        <v>19.135000000000002</v>
      </c>
      <c r="R231" s="15">
        <f t="shared" si="140"/>
        <v>-7.8049999999999997</v>
      </c>
      <c r="S231" s="13">
        <f t="shared" si="141"/>
        <v>37.610000000000014</v>
      </c>
    </row>
    <row r="232" spans="1:19" x14ac:dyDescent="0.25">
      <c r="B232" s="307">
        <v>15.1</v>
      </c>
      <c r="C232" s="306" t="s">
        <v>116</v>
      </c>
      <c r="D232" s="269" t="s">
        <v>301</v>
      </c>
      <c r="J232" s="5">
        <v>1</v>
      </c>
      <c r="K232" s="308">
        <v>6.5</v>
      </c>
      <c r="L232" s="308">
        <v>6.5</v>
      </c>
      <c r="M232" s="423">
        <v>6.92</v>
      </c>
      <c r="N232" s="15">
        <f t="shared" si="136"/>
        <v>-1</v>
      </c>
      <c r="O232" s="15">
        <f t="shared" si="137"/>
        <v>-1</v>
      </c>
      <c r="P232" s="1">
        <f t="shared" si="138"/>
        <v>-1</v>
      </c>
      <c r="Q232" s="15">
        <f t="shared" si="139"/>
        <v>18.135000000000002</v>
      </c>
      <c r="R232" s="15">
        <f t="shared" si="140"/>
        <v>-8.8049999999999997</v>
      </c>
      <c r="S232" s="13">
        <f t="shared" si="141"/>
        <v>36.610000000000014</v>
      </c>
    </row>
    <row r="233" spans="1:19" x14ac:dyDescent="0.25">
      <c r="B233" s="307">
        <v>15.4</v>
      </c>
      <c r="C233" s="305"/>
      <c r="D233" s="269" t="s">
        <v>302</v>
      </c>
      <c r="K233" s="308">
        <v>26</v>
      </c>
      <c r="L233" s="308">
        <v>26</v>
      </c>
      <c r="M233" s="423">
        <v>31</v>
      </c>
      <c r="N233" s="15">
        <f t="shared" si="136"/>
        <v>-1</v>
      </c>
      <c r="O233" s="15">
        <f t="shared" si="137"/>
        <v>-1</v>
      </c>
      <c r="P233" s="1">
        <f t="shared" si="138"/>
        <v>-1</v>
      </c>
      <c r="Q233" s="15">
        <f t="shared" si="139"/>
        <v>17.135000000000002</v>
      </c>
      <c r="R233" s="15">
        <f t="shared" si="140"/>
        <v>-9.8049999999999997</v>
      </c>
      <c r="S233" s="13">
        <f t="shared" si="141"/>
        <v>35.610000000000014</v>
      </c>
    </row>
    <row r="234" spans="1:19" x14ac:dyDescent="0.25">
      <c r="A234" s="311">
        <v>42950</v>
      </c>
      <c r="B234" s="310">
        <v>14.5</v>
      </c>
      <c r="C234" s="309" t="s">
        <v>24</v>
      </c>
      <c r="D234" s="269" t="s">
        <v>271</v>
      </c>
      <c r="I234" s="16">
        <v>1</v>
      </c>
      <c r="K234" s="312">
        <v>1.67</v>
      </c>
      <c r="L234" s="312">
        <v>1.36</v>
      </c>
      <c r="M234" s="423">
        <v>1.51</v>
      </c>
      <c r="N234" s="15">
        <f t="shared" si="136"/>
        <v>0.66999999999999993</v>
      </c>
      <c r="O234" s="15">
        <f t="shared" si="137"/>
        <v>0.3600000000000001</v>
      </c>
      <c r="P234" s="1">
        <f t="shared" si="138"/>
        <v>0.51</v>
      </c>
      <c r="Q234" s="15">
        <f t="shared" si="139"/>
        <v>17.805</v>
      </c>
      <c r="R234" s="15">
        <f t="shared" si="140"/>
        <v>-9.4450000000000003</v>
      </c>
      <c r="S234" s="13">
        <f t="shared" si="141"/>
        <v>36.120000000000012</v>
      </c>
    </row>
    <row r="235" spans="1:19" s="19" customFormat="1" x14ac:dyDescent="0.25">
      <c r="A235" s="413"/>
      <c r="B235" s="412">
        <v>17.2</v>
      </c>
      <c r="C235" s="413"/>
      <c r="D235" s="421" t="s">
        <v>303</v>
      </c>
      <c r="H235" s="59"/>
      <c r="I235" s="19">
        <v>1</v>
      </c>
      <c r="J235" s="59"/>
      <c r="K235" s="411">
        <v>1.67</v>
      </c>
      <c r="L235" s="411">
        <v>1.67</v>
      </c>
      <c r="M235" s="425">
        <v>1.72</v>
      </c>
      <c r="N235" s="18">
        <f t="shared" si="136"/>
        <v>0.66999999999999993</v>
      </c>
      <c r="O235" s="18">
        <f t="shared" si="137"/>
        <v>0.66999999999999993</v>
      </c>
      <c r="P235" s="21">
        <f t="shared" si="138"/>
        <v>0.72</v>
      </c>
      <c r="Q235" s="18">
        <f t="shared" si="139"/>
        <v>18.475000000000001</v>
      </c>
      <c r="R235" s="18">
        <f t="shared" si="140"/>
        <v>-8.7750000000000004</v>
      </c>
      <c r="S235" s="22">
        <f t="shared" si="141"/>
        <v>36.840000000000011</v>
      </c>
    </row>
    <row r="236" spans="1:19" x14ac:dyDescent="0.25">
      <c r="A236" s="316">
        <v>42981</v>
      </c>
      <c r="B236" s="315">
        <v>15.45</v>
      </c>
      <c r="C236" s="314" t="s">
        <v>170</v>
      </c>
      <c r="D236" s="269" t="s">
        <v>304</v>
      </c>
      <c r="I236" s="16">
        <v>1</v>
      </c>
      <c r="K236" s="317">
        <v>9</v>
      </c>
      <c r="L236" s="317">
        <v>5</v>
      </c>
      <c r="M236" s="423">
        <v>5.14</v>
      </c>
      <c r="N236" s="15">
        <f t="shared" si="136"/>
        <v>8</v>
      </c>
      <c r="O236" s="15">
        <f t="shared" si="137"/>
        <v>4</v>
      </c>
      <c r="P236" s="1">
        <f t="shared" si="138"/>
        <v>4.1399999999999997</v>
      </c>
      <c r="Q236" s="15">
        <f t="shared" si="139"/>
        <v>26.475000000000001</v>
      </c>
      <c r="R236" s="15">
        <f t="shared" si="140"/>
        <v>-4.7750000000000004</v>
      </c>
      <c r="S236" s="13">
        <f t="shared" si="141"/>
        <v>40.980000000000011</v>
      </c>
    </row>
    <row r="237" spans="1:19" x14ac:dyDescent="0.25">
      <c r="A237" s="313"/>
      <c r="B237" s="315">
        <v>14.55</v>
      </c>
      <c r="C237" s="314" t="s">
        <v>104</v>
      </c>
      <c r="D237" s="269" t="s">
        <v>305</v>
      </c>
      <c r="I237" s="16">
        <v>1</v>
      </c>
      <c r="K237" s="317">
        <v>4</v>
      </c>
      <c r="L237" s="317">
        <v>4</v>
      </c>
      <c r="M237" s="423">
        <v>4.3</v>
      </c>
      <c r="N237" s="15">
        <f t="shared" si="136"/>
        <v>3</v>
      </c>
      <c r="O237" s="15">
        <f t="shared" si="137"/>
        <v>3</v>
      </c>
      <c r="P237" s="1">
        <f t="shared" si="138"/>
        <v>3.3</v>
      </c>
      <c r="Q237" s="15">
        <f t="shared" si="139"/>
        <v>29.475000000000001</v>
      </c>
      <c r="R237" s="15">
        <f t="shared" si="140"/>
        <v>-1.7750000000000004</v>
      </c>
      <c r="S237" s="13">
        <f t="shared" si="141"/>
        <v>44.280000000000008</v>
      </c>
    </row>
    <row r="238" spans="1:19" x14ac:dyDescent="0.25">
      <c r="A238" s="313"/>
      <c r="B238" s="313"/>
      <c r="C238" s="313"/>
      <c r="D238" s="269" t="s">
        <v>306</v>
      </c>
      <c r="K238" s="317">
        <v>5.5</v>
      </c>
      <c r="L238" s="317">
        <v>5.5</v>
      </c>
      <c r="M238" s="423">
        <v>7.6</v>
      </c>
      <c r="N238" s="15">
        <f t="shared" si="136"/>
        <v>-1</v>
      </c>
      <c r="O238" s="15">
        <f t="shared" si="137"/>
        <v>-1</v>
      </c>
      <c r="P238" s="1">
        <f t="shared" si="138"/>
        <v>-1</v>
      </c>
      <c r="Q238" s="15">
        <f t="shared" si="139"/>
        <v>28.475000000000001</v>
      </c>
      <c r="R238" s="15">
        <f t="shared" si="140"/>
        <v>-2.7750000000000004</v>
      </c>
      <c r="S238" s="13">
        <f t="shared" si="141"/>
        <v>43.280000000000008</v>
      </c>
    </row>
    <row r="239" spans="1:19" s="19" customFormat="1" x14ac:dyDescent="0.25">
      <c r="A239" s="67"/>
      <c r="B239" s="94"/>
      <c r="C239" s="67"/>
      <c r="D239" s="421" t="s">
        <v>307</v>
      </c>
      <c r="H239" s="59"/>
      <c r="J239" s="59"/>
      <c r="K239" s="411">
        <v>3.75</v>
      </c>
      <c r="L239" s="411">
        <v>3.75</v>
      </c>
      <c r="M239" s="425">
        <v>5.49</v>
      </c>
      <c r="N239" s="18">
        <f t="shared" ref="N239:N244" si="142">IF(I239=1, (K239-1), -1)</f>
        <v>-1</v>
      </c>
      <c r="O239" s="18">
        <f t="shared" ref="O239:O244" si="143">IF(I239=1, (L239-1), -1)</f>
        <v>-1</v>
      </c>
      <c r="P239" s="21">
        <f t="shared" ref="P239:P244" si="144">IF(I239=1, (M239-1), -1)</f>
        <v>-1</v>
      </c>
      <c r="Q239" s="18">
        <f t="shared" ref="Q239:Q244" si="145">Q238+N239</f>
        <v>27.475000000000001</v>
      </c>
      <c r="R239" s="18">
        <f t="shared" ref="R239:R244" si="146">R238+O239</f>
        <v>-3.7750000000000004</v>
      </c>
      <c r="S239" s="22">
        <f t="shared" ref="S239:S244" si="147">S238+P239</f>
        <v>42.280000000000008</v>
      </c>
    </row>
    <row r="240" spans="1:19" x14ac:dyDescent="0.25">
      <c r="A240" s="321">
        <v>43011</v>
      </c>
      <c r="B240" s="320">
        <v>15.2</v>
      </c>
      <c r="C240" s="319" t="s">
        <v>97</v>
      </c>
      <c r="D240" s="269" t="s">
        <v>308</v>
      </c>
      <c r="K240" s="322">
        <v>17</v>
      </c>
      <c r="L240" s="322">
        <v>17</v>
      </c>
      <c r="M240" s="423">
        <v>25</v>
      </c>
      <c r="N240" s="15">
        <f t="shared" si="142"/>
        <v>-1</v>
      </c>
      <c r="O240" s="15">
        <f t="shared" si="143"/>
        <v>-1</v>
      </c>
      <c r="P240" s="1">
        <f t="shared" si="144"/>
        <v>-1</v>
      </c>
      <c r="Q240" s="15">
        <f t="shared" si="145"/>
        <v>26.475000000000001</v>
      </c>
      <c r="R240" s="15">
        <f t="shared" si="146"/>
        <v>-4.7750000000000004</v>
      </c>
      <c r="S240" s="13">
        <f t="shared" si="147"/>
        <v>41.280000000000008</v>
      </c>
    </row>
    <row r="241" spans="1:19" x14ac:dyDescent="0.25">
      <c r="A241" s="318"/>
      <c r="B241" s="318"/>
      <c r="C241" s="318"/>
      <c r="D241" s="269" t="s">
        <v>309</v>
      </c>
      <c r="K241" s="322">
        <v>2.75</v>
      </c>
      <c r="L241" s="322">
        <v>2.75</v>
      </c>
      <c r="M241" s="423">
        <v>3.2</v>
      </c>
      <c r="N241" s="15">
        <f t="shared" si="142"/>
        <v>-1</v>
      </c>
      <c r="O241" s="15">
        <f t="shared" si="143"/>
        <v>-1</v>
      </c>
      <c r="P241" s="1">
        <f t="shared" si="144"/>
        <v>-1</v>
      </c>
      <c r="Q241" s="15">
        <f t="shared" si="145"/>
        <v>25.475000000000001</v>
      </c>
      <c r="R241" s="15">
        <f t="shared" si="146"/>
        <v>-5.7750000000000004</v>
      </c>
      <c r="S241" s="13">
        <f t="shared" si="147"/>
        <v>40.280000000000008</v>
      </c>
    </row>
    <row r="242" spans="1:19" x14ac:dyDescent="0.25">
      <c r="A242" s="318"/>
      <c r="B242" s="318"/>
      <c r="C242" s="318"/>
      <c r="D242" s="269" t="s">
        <v>310</v>
      </c>
      <c r="K242" s="322">
        <v>8</v>
      </c>
      <c r="L242" s="322">
        <v>8</v>
      </c>
      <c r="M242" s="423">
        <v>8.5299999999999994</v>
      </c>
      <c r="N242" s="15">
        <f t="shared" si="142"/>
        <v>-1</v>
      </c>
      <c r="O242" s="15">
        <f t="shared" si="143"/>
        <v>-1</v>
      </c>
      <c r="P242" s="1">
        <f t="shared" si="144"/>
        <v>-1</v>
      </c>
      <c r="Q242" s="15">
        <f t="shared" si="145"/>
        <v>24.475000000000001</v>
      </c>
      <c r="R242" s="15">
        <f t="shared" si="146"/>
        <v>-6.7750000000000004</v>
      </c>
      <c r="S242" s="13">
        <f t="shared" si="147"/>
        <v>39.280000000000008</v>
      </c>
    </row>
    <row r="243" spans="1:19" x14ac:dyDescent="0.25">
      <c r="B243" s="323">
        <v>15.55</v>
      </c>
      <c r="D243" s="269" t="s">
        <v>311</v>
      </c>
      <c r="K243" s="324">
        <v>8.5</v>
      </c>
      <c r="L243" s="324">
        <v>5</v>
      </c>
      <c r="M243" s="423">
        <v>5.57</v>
      </c>
      <c r="N243" s="15">
        <f t="shared" si="142"/>
        <v>-1</v>
      </c>
      <c r="O243" s="15">
        <f t="shared" si="143"/>
        <v>-1</v>
      </c>
      <c r="P243" s="1">
        <f t="shared" si="144"/>
        <v>-1</v>
      </c>
      <c r="Q243" s="15">
        <f t="shared" si="145"/>
        <v>23.475000000000001</v>
      </c>
      <c r="R243" s="15">
        <f t="shared" si="146"/>
        <v>-7.7750000000000004</v>
      </c>
      <c r="S243" s="13">
        <f t="shared" si="147"/>
        <v>38.280000000000008</v>
      </c>
    </row>
    <row r="244" spans="1:19" x14ac:dyDescent="0.25">
      <c r="B244" s="327">
        <v>17.350000000000001</v>
      </c>
      <c r="C244" s="325"/>
      <c r="D244" s="269" t="s">
        <v>312</v>
      </c>
      <c r="I244" s="16">
        <v>1</v>
      </c>
      <c r="K244" s="328">
        <v>2.5</v>
      </c>
      <c r="L244" s="328">
        <v>2.5</v>
      </c>
      <c r="M244" s="423">
        <v>2.48</v>
      </c>
      <c r="N244" s="15">
        <f t="shared" si="142"/>
        <v>1.5</v>
      </c>
      <c r="O244" s="15">
        <f t="shared" si="143"/>
        <v>1.5</v>
      </c>
      <c r="P244" s="1">
        <f t="shared" si="144"/>
        <v>1.48</v>
      </c>
      <c r="Q244" s="15">
        <f t="shared" si="145"/>
        <v>24.975000000000001</v>
      </c>
      <c r="R244" s="15">
        <f t="shared" si="146"/>
        <v>-6.2750000000000004</v>
      </c>
      <c r="S244" s="13">
        <f t="shared" si="147"/>
        <v>39.760000000000005</v>
      </c>
    </row>
    <row r="245" spans="1:19" x14ac:dyDescent="0.25">
      <c r="B245" s="325"/>
      <c r="C245" s="325"/>
      <c r="D245" s="269" t="s">
        <v>313</v>
      </c>
      <c r="K245" s="328">
        <v>5.5</v>
      </c>
      <c r="L245" s="328">
        <v>5.5</v>
      </c>
      <c r="M245" s="423">
        <v>6.4</v>
      </c>
      <c r="N245" s="15">
        <f t="shared" ref="N245:N273" si="148">IF(I245=1, (K245-1), -1)</f>
        <v>-1</v>
      </c>
      <c r="O245" s="15">
        <f t="shared" ref="O245:O273" si="149">IF(I245=1, (L245-1), -1)</f>
        <v>-1</v>
      </c>
      <c r="P245" s="1">
        <f t="shared" ref="P245:P273" si="150">IF(I245=1, (M245-1), -1)</f>
        <v>-1</v>
      </c>
      <c r="Q245" s="15">
        <f t="shared" ref="Q245:Q273" si="151">Q244+N245</f>
        <v>23.975000000000001</v>
      </c>
      <c r="R245" s="15">
        <f t="shared" ref="R245:R273" si="152">R244+O245</f>
        <v>-7.2750000000000004</v>
      </c>
      <c r="S245" s="13">
        <f t="shared" ref="S245:S273" si="153">S244+P245</f>
        <v>38.760000000000005</v>
      </c>
    </row>
    <row r="246" spans="1:19" x14ac:dyDescent="0.25">
      <c r="B246" s="327">
        <v>14.55</v>
      </c>
      <c r="C246" s="326" t="s">
        <v>77</v>
      </c>
      <c r="D246" s="269" t="s">
        <v>314</v>
      </c>
      <c r="J246" s="5">
        <v>1</v>
      </c>
      <c r="K246" s="328">
        <v>2.63</v>
      </c>
      <c r="L246" s="328">
        <v>2.63</v>
      </c>
      <c r="M246" s="423">
        <v>3.59</v>
      </c>
      <c r="N246" s="15">
        <f t="shared" si="148"/>
        <v>-1</v>
      </c>
      <c r="O246" s="15">
        <f t="shared" si="149"/>
        <v>-1</v>
      </c>
      <c r="P246" s="1">
        <f t="shared" si="150"/>
        <v>-1</v>
      </c>
      <c r="Q246" s="15">
        <f t="shared" si="151"/>
        <v>22.975000000000001</v>
      </c>
      <c r="R246" s="15">
        <f t="shared" si="152"/>
        <v>-8.2750000000000004</v>
      </c>
      <c r="S246" s="13">
        <f t="shared" si="153"/>
        <v>37.760000000000005</v>
      </c>
    </row>
    <row r="247" spans="1:19" x14ac:dyDescent="0.25">
      <c r="B247" s="327">
        <v>15.3</v>
      </c>
      <c r="C247" s="325"/>
      <c r="D247" s="269" t="s">
        <v>315</v>
      </c>
      <c r="J247" s="5">
        <v>1</v>
      </c>
      <c r="K247" s="328">
        <v>10</v>
      </c>
      <c r="L247" s="328">
        <v>10</v>
      </c>
      <c r="M247" s="423">
        <v>12</v>
      </c>
      <c r="N247" s="15">
        <f t="shared" si="148"/>
        <v>-1</v>
      </c>
      <c r="O247" s="15">
        <f t="shared" si="149"/>
        <v>-1</v>
      </c>
      <c r="P247" s="1">
        <f t="shared" si="150"/>
        <v>-1</v>
      </c>
      <c r="Q247" s="15">
        <f t="shared" si="151"/>
        <v>21.975000000000001</v>
      </c>
      <c r="R247" s="15">
        <f t="shared" si="152"/>
        <v>-9.2750000000000004</v>
      </c>
      <c r="S247" s="13">
        <f t="shared" si="153"/>
        <v>36.760000000000005</v>
      </c>
    </row>
    <row r="248" spans="1:19" x14ac:dyDescent="0.25">
      <c r="B248" s="327">
        <v>14</v>
      </c>
      <c r="C248" s="326" t="s">
        <v>158</v>
      </c>
      <c r="D248" s="269" t="s">
        <v>316</v>
      </c>
      <c r="J248" s="5">
        <v>1</v>
      </c>
      <c r="K248" s="328">
        <v>6.5</v>
      </c>
      <c r="L248" s="328">
        <v>6.5</v>
      </c>
      <c r="M248" s="423">
        <v>6.2</v>
      </c>
      <c r="N248" s="15">
        <f t="shared" si="148"/>
        <v>-1</v>
      </c>
      <c r="O248" s="15">
        <f t="shared" si="149"/>
        <v>-1</v>
      </c>
      <c r="P248" s="1">
        <f t="shared" si="150"/>
        <v>-1</v>
      </c>
      <c r="Q248" s="15">
        <f t="shared" si="151"/>
        <v>20.975000000000001</v>
      </c>
      <c r="R248" s="15">
        <f t="shared" si="152"/>
        <v>-10.275</v>
      </c>
      <c r="S248" s="13">
        <f t="shared" si="153"/>
        <v>35.760000000000005</v>
      </c>
    </row>
    <row r="249" spans="1:19" x14ac:dyDescent="0.25">
      <c r="B249" s="329">
        <v>15.4</v>
      </c>
      <c r="C249" s="329"/>
      <c r="D249" s="269" t="s">
        <v>317</v>
      </c>
      <c r="J249" s="5">
        <v>1</v>
      </c>
      <c r="K249" s="330">
        <v>2.1</v>
      </c>
      <c r="L249" s="330">
        <v>2.1</v>
      </c>
      <c r="M249" s="423">
        <v>2.2999999999999998</v>
      </c>
      <c r="N249" s="15">
        <f t="shared" si="148"/>
        <v>-1</v>
      </c>
      <c r="O249" s="15">
        <f t="shared" si="149"/>
        <v>-1</v>
      </c>
      <c r="P249" s="1">
        <f t="shared" si="150"/>
        <v>-1</v>
      </c>
      <c r="Q249" s="15">
        <f t="shared" si="151"/>
        <v>19.975000000000001</v>
      </c>
      <c r="R249" s="15">
        <f t="shared" si="152"/>
        <v>-11.275</v>
      </c>
      <c r="S249" s="13">
        <f t="shared" si="153"/>
        <v>34.760000000000005</v>
      </c>
    </row>
    <row r="250" spans="1:19" x14ac:dyDescent="0.25">
      <c r="B250" s="329"/>
      <c r="C250" s="329"/>
      <c r="D250" s="269" t="s">
        <v>318</v>
      </c>
      <c r="K250" s="330">
        <v>6</v>
      </c>
      <c r="L250" s="330">
        <v>6</v>
      </c>
      <c r="M250" s="423">
        <v>6</v>
      </c>
      <c r="N250" s="15">
        <f t="shared" si="148"/>
        <v>-1</v>
      </c>
      <c r="O250" s="15">
        <f t="shared" si="149"/>
        <v>-1</v>
      </c>
      <c r="P250" s="1">
        <f t="shared" si="150"/>
        <v>-1</v>
      </c>
      <c r="Q250" s="15">
        <f t="shared" si="151"/>
        <v>18.975000000000001</v>
      </c>
      <c r="R250" s="15">
        <f t="shared" si="152"/>
        <v>-12.275</v>
      </c>
      <c r="S250" s="13">
        <f t="shared" si="153"/>
        <v>33.760000000000005</v>
      </c>
    </row>
    <row r="251" spans="1:19" s="19" customFormat="1" x14ac:dyDescent="0.25">
      <c r="A251" s="67"/>
      <c r="B251" s="412">
        <v>16.149999999999999</v>
      </c>
      <c r="C251" s="413"/>
      <c r="D251" s="421" t="s">
        <v>45</v>
      </c>
      <c r="H251" s="59"/>
      <c r="J251" s="59"/>
      <c r="K251" s="411">
        <v>3.25</v>
      </c>
      <c r="L251" s="411">
        <v>3.25</v>
      </c>
      <c r="M251" s="425">
        <v>3.19</v>
      </c>
      <c r="N251" s="18">
        <f t="shared" si="148"/>
        <v>-1</v>
      </c>
      <c r="O251" s="18">
        <f t="shared" si="149"/>
        <v>-1</v>
      </c>
      <c r="P251" s="21">
        <f t="shared" si="150"/>
        <v>-1</v>
      </c>
      <c r="Q251" s="18">
        <f t="shared" si="151"/>
        <v>17.975000000000001</v>
      </c>
      <c r="R251" s="18">
        <f t="shared" si="152"/>
        <v>-13.275</v>
      </c>
      <c r="S251" s="22">
        <f t="shared" si="153"/>
        <v>32.760000000000005</v>
      </c>
    </row>
    <row r="252" spans="1:19" x14ac:dyDescent="0.25">
      <c r="A252" s="334">
        <v>43042</v>
      </c>
      <c r="B252" s="333">
        <v>15.2</v>
      </c>
      <c r="C252" s="332" t="s">
        <v>97</v>
      </c>
      <c r="D252" s="269" t="s">
        <v>319</v>
      </c>
      <c r="K252" s="335">
        <v>2.75</v>
      </c>
      <c r="L252" s="335">
        <v>2.75</v>
      </c>
      <c r="M252" s="423">
        <v>2.79</v>
      </c>
      <c r="N252" s="15">
        <f t="shared" si="148"/>
        <v>-1</v>
      </c>
      <c r="O252" s="15">
        <f t="shared" si="149"/>
        <v>-1</v>
      </c>
      <c r="P252" s="1">
        <f t="shared" si="150"/>
        <v>-1</v>
      </c>
      <c r="Q252" s="15">
        <f t="shared" si="151"/>
        <v>16.975000000000001</v>
      </c>
      <c r="R252" s="15">
        <f t="shared" si="152"/>
        <v>-14.275</v>
      </c>
      <c r="S252" s="13">
        <f t="shared" si="153"/>
        <v>31.760000000000005</v>
      </c>
    </row>
    <row r="253" spans="1:19" x14ac:dyDescent="0.25">
      <c r="A253" s="331"/>
      <c r="B253" s="333">
        <v>15.55</v>
      </c>
      <c r="C253" s="331"/>
      <c r="D253" s="269" t="s">
        <v>320</v>
      </c>
      <c r="J253" s="5">
        <v>1</v>
      </c>
      <c r="K253" s="335">
        <v>3.75</v>
      </c>
      <c r="L253" s="335">
        <v>3.75</v>
      </c>
      <c r="M253" s="423">
        <v>4.3</v>
      </c>
      <c r="N253" s="15">
        <f t="shared" si="148"/>
        <v>-1</v>
      </c>
      <c r="O253" s="15">
        <f t="shared" si="149"/>
        <v>-1</v>
      </c>
      <c r="P253" s="1">
        <f t="shared" si="150"/>
        <v>-1</v>
      </c>
      <c r="Q253" s="15">
        <f t="shared" si="151"/>
        <v>15.975000000000001</v>
      </c>
      <c r="R253" s="15">
        <f t="shared" si="152"/>
        <v>-15.275</v>
      </c>
      <c r="S253" s="13">
        <f t="shared" si="153"/>
        <v>30.760000000000005</v>
      </c>
    </row>
    <row r="254" spans="1:19" x14ac:dyDescent="0.25">
      <c r="A254" s="331"/>
      <c r="B254" s="333">
        <v>16.3</v>
      </c>
      <c r="C254" s="331"/>
      <c r="D254" s="269" t="s">
        <v>321</v>
      </c>
      <c r="K254" s="335">
        <v>6</v>
      </c>
      <c r="L254" s="335">
        <v>6</v>
      </c>
      <c r="M254" s="423">
        <v>8.08</v>
      </c>
      <c r="N254" s="15">
        <f t="shared" si="148"/>
        <v>-1</v>
      </c>
      <c r="O254" s="15">
        <f t="shared" si="149"/>
        <v>-1</v>
      </c>
      <c r="P254" s="1">
        <f t="shared" si="150"/>
        <v>-1</v>
      </c>
      <c r="Q254" s="15">
        <f t="shared" si="151"/>
        <v>14.975000000000001</v>
      </c>
      <c r="R254" s="15">
        <f t="shared" si="152"/>
        <v>-16.274999999999999</v>
      </c>
      <c r="S254" s="13">
        <f t="shared" si="153"/>
        <v>29.760000000000005</v>
      </c>
    </row>
    <row r="255" spans="1:19" x14ac:dyDescent="0.25">
      <c r="B255" s="338">
        <v>14.25</v>
      </c>
      <c r="C255" s="337" t="s">
        <v>158</v>
      </c>
      <c r="D255" s="269" t="s">
        <v>322</v>
      </c>
      <c r="K255" s="339">
        <v>15</v>
      </c>
      <c r="L255" s="339">
        <v>11</v>
      </c>
      <c r="M255" s="423">
        <v>16.38</v>
      </c>
      <c r="N255" s="15">
        <f t="shared" si="148"/>
        <v>-1</v>
      </c>
      <c r="O255" s="15">
        <f t="shared" si="149"/>
        <v>-1</v>
      </c>
      <c r="P255" s="1">
        <f t="shared" si="150"/>
        <v>-1</v>
      </c>
      <c r="Q255" s="15">
        <f t="shared" si="151"/>
        <v>13.975000000000001</v>
      </c>
      <c r="R255" s="15">
        <f t="shared" si="152"/>
        <v>-17.274999999999999</v>
      </c>
      <c r="S255" s="13">
        <f t="shared" si="153"/>
        <v>28.760000000000005</v>
      </c>
    </row>
    <row r="256" spans="1:19" x14ac:dyDescent="0.25">
      <c r="B256" s="336"/>
      <c r="C256" s="336"/>
      <c r="D256" s="269" t="s">
        <v>323</v>
      </c>
      <c r="I256" s="16">
        <v>1</v>
      </c>
      <c r="K256" s="339">
        <v>4.3</v>
      </c>
      <c r="L256" s="339">
        <v>4.3</v>
      </c>
      <c r="M256" s="423">
        <v>4.63</v>
      </c>
      <c r="N256" s="15">
        <f t="shared" si="148"/>
        <v>3.3</v>
      </c>
      <c r="O256" s="15">
        <f t="shared" si="149"/>
        <v>3.3</v>
      </c>
      <c r="P256" s="1">
        <f t="shared" si="150"/>
        <v>3.63</v>
      </c>
      <c r="Q256" s="15">
        <f t="shared" si="151"/>
        <v>17.275000000000002</v>
      </c>
      <c r="R256" s="15">
        <f t="shared" si="152"/>
        <v>-13.974999999999998</v>
      </c>
      <c r="S256" s="13">
        <f t="shared" si="153"/>
        <v>32.390000000000008</v>
      </c>
    </row>
    <row r="257" spans="1:19" s="19" customFormat="1" x14ac:dyDescent="0.25">
      <c r="A257" s="67"/>
      <c r="B257" s="412">
        <v>15</v>
      </c>
      <c r="C257" s="427"/>
      <c r="D257" s="421" t="s">
        <v>324</v>
      </c>
      <c r="H257" s="59"/>
      <c r="J257" s="59">
        <v>1</v>
      </c>
      <c r="K257" s="411">
        <v>6.5</v>
      </c>
      <c r="L257" s="411">
        <v>6.5</v>
      </c>
      <c r="M257" s="425">
        <v>6.12</v>
      </c>
      <c r="N257" s="18">
        <f t="shared" si="148"/>
        <v>-1</v>
      </c>
      <c r="O257" s="18">
        <f t="shared" si="149"/>
        <v>-1</v>
      </c>
      <c r="P257" s="21">
        <f t="shared" si="150"/>
        <v>-1</v>
      </c>
      <c r="Q257" s="18">
        <f t="shared" si="151"/>
        <v>16.275000000000002</v>
      </c>
      <c r="R257" s="18">
        <f t="shared" si="152"/>
        <v>-14.974999999999998</v>
      </c>
      <c r="S257" s="22">
        <f t="shared" si="153"/>
        <v>31.390000000000008</v>
      </c>
    </row>
    <row r="258" spans="1:19" x14ac:dyDescent="0.25">
      <c r="A258" s="340">
        <v>43072</v>
      </c>
      <c r="B258" s="341">
        <v>16.100000000000001</v>
      </c>
      <c r="C258" s="342" t="s">
        <v>325</v>
      </c>
      <c r="D258" s="269" t="s">
        <v>326</v>
      </c>
      <c r="J258" s="5">
        <v>1</v>
      </c>
      <c r="K258" s="343">
        <v>5.5</v>
      </c>
      <c r="L258" s="343">
        <v>5.5</v>
      </c>
      <c r="M258" s="423">
        <v>7.44</v>
      </c>
      <c r="N258" s="15">
        <f t="shared" si="148"/>
        <v>-1</v>
      </c>
      <c r="O258" s="15">
        <f t="shared" si="149"/>
        <v>-1</v>
      </c>
      <c r="P258" s="1">
        <f t="shared" si="150"/>
        <v>-1</v>
      </c>
      <c r="Q258" s="15">
        <f t="shared" si="151"/>
        <v>15.275000000000002</v>
      </c>
      <c r="R258" s="15">
        <f t="shared" si="152"/>
        <v>-15.974999999999998</v>
      </c>
      <c r="S258" s="13">
        <f t="shared" si="153"/>
        <v>30.390000000000008</v>
      </c>
    </row>
    <row r="259" spans="1:19" x14ac:dyDescent="0.25">
      <c r="B259" s="346">
        <v>15.25</v>
      </c>
      <c r="C259" s="345" t="s">
        <v>91</v>
      </c>
      <c r="D259" s="269" t="s">
        <v>327</v>
      </c>
      <c r="K259" s="347">
        <v>3.5</v>
      </c>
      <c r="L259" s="347">
        <v>3.5</v>
      </c>
      <c r="M259" s="423">
        <v>4.9000000000000004</v>
      </c>
      <c r="N259" s="15">
        <f t="shared" si="148"/>
        <v>-1</v>
      </c>
      <c r="O259" s="15">
        <f t="shared" si="149"/>
        <v>-1</v>
      </c>
      <c r="P259" s="1">
        <f t="shared" si="150"/>
        <v>-1</v>
      </c>
      <c r="Q259" s="15">
        <f t="shared" si="151"/>
        <v>14.275000000000002</v>
      </c>
      <c r="R259" s="15">
        <f t="shared" si="152"/>
        <v>-16.974999999999998</v>
      </c>
      <c r="S259" s="13">
        <f t="shared" si="153"/>
        <v>29.390000000000008</v>
      </c>
    </row>
    <row r="260" spans="1:19" x14ac:dyDescent="0.25">
      <c r="B260" s="344"/>
      <c r="C260" s="344"/>
      <c r="D260" s="269" t="s">
        <v>328</v>
      </c>
      <c r="K260" s="347">
        <v>8</v>
      </c>
      <c r="L260" s="347">
        <v>3.5</v>
      </c>
      <c r="M260" s="423">
        <v>3.88</v>
      </c>
      <c r="N260" s="15">
        <f t="shared" si="148"/>
        <v>-1</v>
      </c>
      <c r="O260" s="15">
        <f t="shared" si="149"/>
        <v>-1</v>
      </c>
      <c r="P260" s="1">
        <f t="shared" si="150"/>
        <v>-1</v>
      </c>
      <c r="Q260" s="15">
        <f t="shared" si="151"/>
        <v>13.275000000000002</v>
      </c>
      <c r="R260" s="15">
        <f t="shared" si="152"/>
        <v>-17.974999999999998</v>
      </c>
      <c r="S260" s="13">
        <f t="shared" si="153"/>
        <v>28.390000000000008</v>
      </c>
    </row>
    <row r="261" spans="1:19" s="19" customFormat="1" x14ac:dyDescent="0.25">
      <c r="A261" s="67"/>
      <c r="B261" s="412">
        <v>17.3</v>
      </c>
      <c r="C261" s="413"/>
      <c r="D261" s="421" t="s">
        <v>329</v>
      </c>
      <c r="H261" s="59"/>
      <c r="J261" s="59"/>
      <c r="K261" s="411">
        <v>2.25</v>
      </c>
      <c r="L261" s="411">
        <v>1.67</v>
      </c>
      <c r="M261" s="425">
        <v>1.73</v>
      </c>
      <c r="N261" s="18">
        <f t="shared" si="148"/>
        <v>-1</v>
      </c>
      <c r="O261" s="18">
        <f t="shared" si="149"/>
        <v>-1</v>
      </c>
      <c r="P261" s="21">
        <f t="shared" si="150"/>
        <v>-1</v>
      </c>
      <c r="Q261" s="18">
        <f t="shared" si="151"/>
        <v>12.275000000000002</v>
      </c>
      <c r="R261" s="18">
        <f t="shared" si="152"/>
        <v>-18.974999999999998</v>
      </c>
      <c r="S261" s="22">
        <f t="shared" si="153"/>
        <v>27.390000000000008</v>
      </c>
    </row>
    <row r="262" spans="1:19" x14ac:dyDescent="0.25">
      <c r="A262" s="349" t="s">
        <v>330</v>
      </c>
      <c r="B262" s="350">
        <v>15.4</v>
      </c>
      <c r="C262" s="349" t="s">
        <v>22</v>
      </c>
      <c r="D262" s="269" t="s">
        <v>228</v>
      </c>
      <c r="K262" s="351">
        <v>9</v>
      </c>
      <c r="L262" s="351">
        <v>8</v>
      </c>
      <c r="M262" s="423">
        <v>10.5</v>
      </c>
      <c r="N262" s="15">
        <f t="shared" si="148"/>
        <v>-1</v>
      </c>
      <c r="O262" s="15">
        <f t="shared" si="149"/>
        <v>-1</v>
      </c>
      <c r="P262" s="1">
        <f t="shared" si="150"/>
        <v>-1</v>
      </c>
      <c r="Q262" s="15">
        <f t="shared" si="151"/>
        <v>11.275000000000002</v>
      </c>
      <c r="R262" s="15">
        <f t="shared" si="152"/>
        <v>-19.974999999999998</v>
      </c>
      <c r="S262" s="13">
        <f t="shared" si="153"/>
        <v>26.390000000000008</v>
      </c>
    </row>
    <row r="263" spans="1:19" x14ac:dyDescent="0.25">
      <c r="A263" s="348"/>
      <c r="B263" s="348"/>
      <c r="C263" s="348"/>
      <c r="D263" s="269" t="s">
        <v>266</v>
      </c>
      <c r="K263" s="351">
        <v>3.5</v>
      </c>
      <c r="L263" s="351">
        <v>3.3</v>
      </c>
      <c r="M263" s="423">
        <v>4.76</v>
      </c>
      <c r="N263" s="15">
        <f t="shared" si="148"/>
        <v>-1</v>
      </c>
      <c r="O263" s="15">
        <f t="shared" si="149"/>
        <v>-1</v>
      </c>
      <c r="P263" s="1">
        <f t="shared" si="150"/>
        <v>-1</v>
      </c>
      <c r="Q263" s="15">
        <f t="shared" si="151"/>
        <v>10.275000000000002</v>
      </c>
      <c r="R263" s="15">
        <f t="shared" si="152"/>
        <v>-20.974999999999998</v>
      </c>
      <c r="S263" s="13">
        <f t="shared" si="153"/>
        <v>25.390000000000008</v>
      </c>
    </row>
    <row r="264" spans="1:19" x14ac:dyDescent="0.25">
      <c r="A264" s="348"/>
      <c r="B264" s="348"/>
      <c r="C264" s="348"/>
      <c r="D264" s="269" t="s">
        <v>331</v>
      </c>
      <c r="J264" s="5">
        <v>1</v>
      </c>
      <c r="K264" s="351">
        <v>4</v>
      </c>
      <c r="L264" s="351">
        <v>3.75</v>
      </c>
      <c r="M264" s="423">
        <v>3.9</v>
      </c>
      <c r="N264" s="15">
        <f t="shared" si="148"/>
        <v>-1</v>
      </c>
      <c r="O264" s="15">
        <f t="shared" si="149"/>
        <v>-1</v>
      </c>
      <c r="P264" s="1">
        <f t="shared" si="150"/>
        <v>-1</v>
      </c>
      <c r="Q264" s="15">
        <f t="shared" si="151"/>
        <v>9.2750000000000021</v>
      </c>
      <c r="R264" s="15">
        <f t="shared" si="152"/>
        <v>-21.974999999999998</v>
      </c>
      <c r="S264" s="13">
        <f t="shared" si="153"/>
        <v>24.390000000000008</v>
      </c>
    </row>
    <row r="265" spans="1:19" s="19" customFormat="1" x14ac:dyDescent="0.25">
      <c r="A265" s="427"/>
      <c r="B265" s="412">
        <v>16.399999999999999</v>
      </c>
      <c r="C265" s="427"/>
      <c r="D265" s="421" t="s">
        <v>332</v>
      </c>
      <c r="H265" s="59"/>
      <c r="J265" s="59"/>
      <c r="K265" s="411">
        <v>2.63</v>
      </c>
      <c r="L265" s="411">
        <v>2.63</v>
      </c>
      <c r="M265" s="425">
        <v>2.76</v>
      </c>
      <c r="N265" s="18">
        <f t="shared" si="148"/>
        <v>-1</v>
      </c>
      <c r="O265" s="18">
        <f t="shared" si="149"/>
        <v>-1</v>
      </c>
      <c r="P265" s="21">
        <f t="shared" si="150"/>
        <v>-1</v>
      </c>
      <c r="Q265" s="18">
        <f t="shared" si="151"/>
        <v>8.2750000000000021</v>
      </c>
      <c r="R265" s="18">
        <f t="shared" si="152"/>
        <v>-22.974999999999998</v>
      </c>
      <c r="S265" s="22">
        <f t="shared" si="153"/>
        <v>23.390000000000008</v>
      </c>
    </row>
    <row r="266" spans="1:19" s="32" customFormat="1" x14ac:dyDescent="0.25">
      <c r="A266" s="417" t="s">
        <v>333</v>
      </c>
      <c r="B266" s="418">
        <v>16.350000000000001</v>
      </c>
      <c r="C266" s="417" t="s">
        <v>132</v>
      </c>
      <c r="D266" s="422" t="s">
        <v>334</v>
      </c>
      <c r="H266" s="64"/>
      <c r="J266" s="64">
        <v>1</v>
      </c>
      <c r="K266" s="419">
        <v>4.5</v>
      </c>
      <c r="L266" s="419">
        <v>4.5</v>
      </c>
      <c r="M266" s="426">
        <v>4.99</v>
      </c>
      <c r="N266" s="31">
        <f t="shared" si="148"/>
        <v>-1</v>
      </c>
      <c r="O266" s="31">
        <f t="shared" si="149"/>
        <v>-1</v>
      </c>
      <c r="P266" s="34">
        <f t="shared" si="150"/>
        <v>-1</v>
      </c>
      <c r="Q266" s="31">
        <f t="shared" si="151"/>
        <v>7.2750000000000021</v>
      </c>
      <c r="R266" s="31">
        <f t="shared" si="152"/>
        <v>-23.974999999999998</v>
      </c>
      <c r="S266" s="35">
        <f t="shared" si="153"/>
        <v>22.390000000000008</v>
      </c>
    </row>
    <row r="267" spans="1:19" x14ac:dyDescent="0.25">
      <c r="A267" s="353" t="s">
        <v>335</v>
      </c>
      <c r="B267" s="354">
        <v>15.05</v>
      </c>
      <c r="C267" s="353" t="s">
        <v>176</v>
      </c>
      <c r="D267" s="269" t="s">
        <v>336</v>
      </c>
      <c r="K267" s="355">
        <v>15</v>
      </c>
      <c r="L267" s="355">
        <v>15</v>
      </c>
      <c r="M267" s="423">
        <v>14.86</v>
      </c>
      <c r="N267" s="15">
        <f t="shared" si="148"/>
        <v>-1</v>
      </c>
      <c r="O267" s="15">
        <f t="shared" si="149"/>
        <v>-1</v>
      </c>
      <c r="P267" s="1">
        <f t="shared" si="150"/>
        <v>-1</v>
      </c>
      <c r="Q267" s="15">
        <f t="shared" si="151"/>
        <v>6.2750000000000021</v>
      </c>
      <c r="R267" s="15">
        <f t="shared" si="152"/>
        <v>-24.974999999999998</v>
      </c>
      <c r="S267" s="13">
        <f t="shared" si="153"/>
        <v>21.390000000000008</v>
      </c>
    </row>
    <row r="268" spans="1:19" x14ac:dyDescent="0.25">
      <c r="A268" s="352"/>
      <c r="B268" s="354">
        <v>15.45</v>
      </c>
      <c r="C268" s="352"/>
      <c r="D268" s="269" t="s">
        <v>337</v>
      </c>
      <c r="J268" s="5">
        <v>1</v>
      </c>
      <c r="K268" s="355">
        <v>9</v>
      </c>
      <c r="L268" s="355">
        <v>9</v>
      </c>
      <c r="M268" s="423">
        <v>11.7</v>
      </c>
      <c r="N268" s="15">
        <f t="shared" si="148"/>
        <v>-1</v>
      </c>
      <c r="O268" s="15">
        <f t="shared" si="149"/>
        <v>-1</v>
      </c>
      <c r="P268" s="1">
        <f t="shared" si="150"/>
        <v>-1</v>
      </c>
      <c r="Q268" s="15">
        <f t="shared" si="151"/>
        <v>5.2750000000000021</v>
      </c>
      <c r="R268" s="15">
        <f t="shared" si="152"/>
        <v>-25.974999999999998</v>
      </c>
      <c r="S268" s="13">
        <f t="shared" si="153"/>
        <v>20.390000000000008</v>
      </c>
    </row>
    <row r="269" spans="1:19" x14ac:dyDescent="0.25">
      <c r="A269" s="352"/>
      <c r="B269" s="354">
        <v>16.25</v>
      </c>
      <c r="C269" s="352"/>
      <c r="D269" s="269" t="s">
        <v>260</v>
      </c>
      <c r="J269" s="5">
        <v>1</v>
      </c>
      <c r="K269" s="355">
        <v>5</v>
      </c>
      <c r="L269" s="355">
        <v>5</v>
      </c>
      <c r="M269" s="423">
        <v>5.8</v>
      </c>
      <c r="N269" s="15">
        <f t="shared" si="148"/>
        <v>-1</v>
      </c>
      <c r="O269" s="15">
        <f t="shared" si="149"/>
        <v>-1</v>
      </c>
      <c r="P269" s="1">
        <f t="shared" si="150"/>
        <v>-1</v>
      </c>
      <c r="Q269" s="15">
        <f t="shared" si="151"/>
        <v>4.2750000000000021</v>
      </c>
      <c r="R269" s="15">
        <f t="shared" si="152"/>
        <v>-26.974999999999998</v>
      </c>
      <c r="S269" s="13">
        <f t="shared" si="153"/>
        <v>19.390000000000008</v>
      </c>
    </row>
    <row r="270" spans="1:19" s="19" customFormat="1" x14ac:dyDescent="0.25">
      <c r="A270" s="67"/>
      <c r="B270" s="412">
        <v>17.399999999999999</v>
      </c>
      <c r="C270" s="413"/>
      <c r="D270" s="421" t="s">
        <v>338</v>
      </c>
      <c r="H270" s="59"/>
      <c r="J270" s="59"/>
      <c r="K270" s="411">
        <v>5</v>
      </c>
      <c r="L270" s="411">
        <v>4</v>
      </c>
      <c r="M270" s="425">
        <v>4</v>
      </c>
      <c r="N270" s="18">
        <f t="shared" si="148"/>
        <v>-1</v>
      </c>
      <c r="O270" s="18">
        <f t="shared" si="149"/>
        <v>-1</v>
      </c>
      <c r="P270" s="21">
        <f t="shared" si="150"/>
        <v>-1</v>
      </c>
      <c r="Q270" s="18">
        <f t="shared" si="151"/>
        <v>3.2750000000000021</v>
      </c>
      <c r="R270" s="18">
        <f t="shared" si="152"/>
        <v>-27.974999999999998</v>
      </c>
      <c r="S270" s="22">
        <f t="shared" si="153"/>
        <v>18.390000000000008</v>
      </c>
    </row>
    <row r="271" spans="1:19" x14ac:dyDescent="0.25">
      <c r="A271" s="357" t="s">
        <v>339</v>
      </c>
      <c r="B271" s="358">
        <v>16.350000000000001</v>
      </c>
      <c r="C271" s="357" t="s">
        <v>150</v>
      </c>
      <c r="D271" s="269" t="s">
        <v>340</v>
      </c>
      <c r="K271" s="359">
        <v>3.25</v>
      </c>
      <c r="L271" s="359">
        <v>3</v>
      </c>
      <c r="M271" s="423">
        <v>2.96</v>
      </c>
      <c r="N271" s="15">
        <f t="shared" si="148"/>
        <v>-1</v>
      </c>
      <c r="O271" s="15">
        <f t="shared" si="149"/>
        <v>-1</v>
      </c>
      <c r="P271" s="1">
        <f t="shared" si="150"/>
        <v>-1</v>
      </c>
      <c r="Q271" s="15">
        <f t="shared" si="151"/>
        <v>2.2750000000000021</v>
      </c>
      <c r="R271" s="15">
        <f t="shared" si="152"/>
        <v>-28.974999999999998</v>
      </c>
      <c r="S271" s="13">
        <f t="shared" si="153"/>
        <v>17.390000000000008</v>
      </c>
    </row>
    <row r="272" spans="1:19" x14ac:dyDescent="0.25">
      <c r="A272" s="356"/>
      <c r="B272" s="358">
        <v>13.45</v>
      </c>
      <c r="C272" s="357" t="s">
        <v>341</v>
      </c>
      <c r="D272" s="269" t="s">
        <v>342</v>
      </c>
      <c r="J272" s="5">
        <v>1</v>
      </c>
      <c r="K272" s="359">
        <v>2.1</v>
      </c>
      <c r="L272" s="359">
        <v>1.83</v>
      </c>
      <c r="M272" s="423">
        <v>1.91</v>
      </c>
      <c r="N272" s="15">
        <f t="shared" si="148"/>
        <v>-1</v>
      </c>
      <c r="O272" s="15">
        <f t="shared" si="149"/>
        <v>-1</v>
      </c>
      <c r="P272" s="1">
        <f t="shared" si="150"/>
        <v>-1</v>
      </c>
      <c r="Q272" s="15">
        <f t="shared" si="151"/>
        <v>1.2750000000000021</v>
      </c>
      <c r="R272" s="15">
        <f t="shared" si="152"/>
        <v>-29.974999999999998</v>
      </c>
      <c r="S272" s="13">
        <f t="shared" si="153"/>
        <v>16.390000000000008</v>
      </c>
    </row>
    <row r="273" spans="1:19" s="111" customFormat="1" x14ac:dyDescent="0.25">
      <c r="A273" s="110"/>
      <c r="B273" s="428">
        <v>15.45</v>
      </c>
      <c r="C273" s="110"/>
      <c r="D273" s="420" t="s">
        <v>343</v>
      </c>
      <c r="H273" s="112"/>
      <c r="I273" s="111">
        <v>1</v>
      </c>
      <c r="J273" s="112"/>
      <c r="K273" s="416">
        <v>15</v>
      </c>
      <c r="L273" s="416">
        <v>15</v>
      </c>
      <c r="M273" s="424">
        <v>19</v>
      </c>
      <c r="N273" s="18">
        <f t="shared" si="148"/>
        <v>14</v>
      </c>
      <c r="O273" s="18">
        <f t="shared" si="149"/>
        <v>14</v>
      </c>
      <c r="P273" s="21">
        <f t="shared" si="150"/>
        <v>18</v>
      </c>
      <c r="Q273" s="18">
        <f t="shared" si="151"/>
        <v>15.275000000000002</v>
      </c>
      <c r="R273" s="18">
        <f t="shared" si="152"/>
        <v>-15.974999999999998</v>
      </c>
      <c r="S273" s="22">
        <f t="shared" si="153"/>
        <v>34.390000000000008</v>
      </c>
    </row>
    <row r="274" spans="1:19" x14ac:dyDescent="0.25">
      <c r="A274" s="361" t="s">
        <v>344</v>
      </c>
      <c r="B274" s="362">
        <v>16</v>
      </c>
      <c r="C274" s="361" t="s">
        <v>205</v>
      </c>
      <c r="D274" s="269" t="s">
        <v>345</v>
      </c>
      <c r="K274" s="363">
        <v>5</v>
      </c>
      <c r="L274" s="363">
        <v>4</v>
      </c>
      <c r="M274" s="423">
        <v>4.54</v>
      </c>
      <c r="N274" s="15">
        <f t="shared" ref="N274:N291" si="154">IF(I274=1, (K274-1), -1)</f>
        <v>-1</v>
      </c>
      <c r="O274" s="15">
        <f t="shared" ref="O274:O291" si="155">IF(I274=1, (L274-1), -1)</f>
        <v>-1</v>
      </c>
      <c r="P274" s="1">
        <f t="shared" ref="P274:P291" si="156">IF(I274=1, (M274-1), -1)</f>
        <v>-1</v>
      </c>
      <c r="Q274" s="15">
        <f t="shared" ref="Q274:Q291" si="157">Q273+N274</f>
        <v>14.275000000000002</v>
      </c>
      <c r="R274" s="15">
        <f t="shared" ref="R274:R291" si="158">R273+O274</f>
        <v>-16.974999999999998</v>
      </c>
      <c r="S274" s="13">
        <f t="shared" ref="S274:S291" si="159">S273+P274</f>
        <v>33.390000000000008</v>
      </c>
    </row>
    <row r="275" spans="1:19" x14ac:dyDescent="0.25">
      <c r="A275" s="360"/>
      <c r="B275" s="360"/>
      <c r="C275" s="360"/>
      <c r="D275" s="269" t="s">
        <v>346</v>
      </c>
      <c r="K275" s="363">
        <v>13</v>
      </c>
      <c r="L275" s="363">
        <v>13</v>
      </c>
      <c r="M275" s="423">
        <v>19.91</v>
      </c>
      <c r="N275" s="15">
        <f t="shared" si="154"/>
        <v>-1</v>
      </c>
      <c r="O275" s="15">
        <f t="shared" si="155"/>
        <v>-1</v>
      </c>
      <c r="P275" s="1">
        <f t="shared" si="156"/>
        <v>-1</v>
      </c>
      <c r="Q275" s="15">
        <f t="shared" si="157"/>
        <v>13.275000000000002</v>
      </c>
      <c r="R275" s="15">
        <f t="shared" si="158"/>
        <v>-17.974999999999998</v>
      </c>
      <c r="S275" s="13">
        <f t="shared" si="159"/>
        <v>32.390000000000008</v>
      </c>
    </row>
    <row r="276" spans="1:19" x14ac:dyDescent="0.25">
      <c r="A276" s="360"/>
      <c r="B276" s="362">
        <v>16.399999999999999</v>
      </c>
      <c r="C276" s="360"/>
      <c r="D276" s="269" t="s">
        <v>347</v>
      </c>
      <c r="J276" s="5">
        <v>1</v>
      </c>
      <c r="K276" s="363">
        <v>3</v>
      </c>
      <c r="L276" s="363">
        <v>3.5</v>
      </c>
      <c r="M276" s="423">
        <v>3.9</v>
      </c>
      <c r="N276" s="15">
        <f t="shared" si="154"/>
        <v>-1</v>
      </c>
      <c r="O276" s="15">
        <f t="shared" si="155"/>
        <v>-1</v>
      </c>
      <c r="P276" s="1">
        <f t="shared" si="156"/>
        <v>-1</v>
      </c>
      <c r="Q276" s="15">
        <f t="shared" si="157"/>
        <v>12.275000000000002</v>
      </c>
      <c r="R276" s="15">
        <f t="shared" si="158"/>
        <v>-18.974999999999998</v>
      </c>
      <c r="S276" s="13">
        <f t="shared" si="159"/>
        <v>31.390000000000008</v>
      </c>
    </row>
    <row r="277" spans="1:19" s="19" customFormat="1" x14ac:dyDescent="0.25">
      <c r="A277" s="415"/>
      <c r="B277" s="414"/>
      <c r="C277" s="415"/>
      <c r="D277" s="420" t="s">
        <v>348</v>
      </c>
      <c r="H277" s="59"/>
      <c r="J277" s="59"/>
      <c r="K277" s="416">
        <v>7</v>
      </c>
      <c r="L277" s="416">
        <v>5.5</v>
      </c>
      <c r="M277" s="424">
        <v>6.4</v>
      </c>
      <c r="N277" s="18">
        <f t="shared" si="154"/>
        <v>-1</v>
      </c>
      <c r="O277" s="18">
        <f t="shared" si="155"/>
        <v>-1</v>
      </c>
      <c r="P277" s="21">
        <f t="shared" si="156"/>
        <v>-1</v>
      </c>
      <c r="Q277" s="18">
        <f t="shared" si="157"/>
        <v>11.275000000000002</v>
      </c>
      <c r="R277" s="18">
        <f t="shared" si="158"/>
        <v>-19.974999999999998</v>
      </c>
      <c r="S277" s="22">
        <f t="shared" si="159"/>
        <v>30.390000000000008</v>
      </c>
    </row>
    <row r="278" spans="1:19" x14ac:dyDescent="0.25">
      <c r="A278" s="364" t="s">
        <v>349</v>
      </c>
      <c r="B278" s="365">
        <v>14.4</v>
      </c>
      <c r="C278" s="364" t="s">
        <v>84</v>
      </c>
      <c r="D278" s="269" t="s">
        <v>350</v>
      </c>
      <c r="J278" s="5">
        <v>1</v>
      </c>
      <c r="K278" s="366">
        <v>9</v>
      </c>
      <c r="L278" s="366">
        <v>7.5</v>
      </c>
      <c r="M278" s="423">
        <v>10</v>
      </c>
      <c r="N278" s="15">
        <f t="shared" si="154"/>
        <v>-1</v>
      </c>
      <c r="O278" s="15">
        <f t="shared" si="155"/>
        <v>-1</v>
      </c>
      <c r="P278" s="1">
        <f t="shared" si="156"/>
        <v>-1</v>
      </c>
      <c r="Q278" s="15">
        <f t="shared" si="157"/>
        <v>10.275000000000002</v>
      </c>
      <c r="R278" s="15">
        <f t="shared" si="158"/>
        <v>-20.974999999999998</v>
      </c>
      <c r="S278" s="13">
        <f t="shared" si="159"/>
        <v>29.390000000000008</v>
      </c>
    </row>
    <row r="279" spans="1:19" x14ac:dyDescent="0.25">
      <c r="B279" s="368">
        <v>15.15</v>
      </c>
      <c r="C279" s="367"/>
      <c r="D279" s="269" t="s">
        <v>351</v>
      </c>
      <c r="I279" s="16">
        <v>1</v>
      </c>
      <c r="K279" s="369">
        <v>6</v>
      </c>
      <c r="L279" s="369">
        <v>5.5</v>
      </c>
      <c r="M279" s="423">
        <v>5.6</v>
      </c>
      <c r="N279" s="15">
        <f t="shared" si="154"/>
        <v>5</v>
      </c>
      <c r="O279" s="15">
        <f t="shared" si="155"/>
        <v>4.5</v>
      </c>
      <c r="P279" s="1">
        <f t="shared" si="156"/>
        <v>4.5999999999999996</v>
      </c>
      <c r="Q279" s="15">
        <f t="shared" si="157"/>
        <v>15.275000000000002</v>
      </c>
      <c r="R279" s="15">
        <f t="shared" si="158"/>
        <v>-16.474999999999998</v>
      </c>
      <c r="S279" s="13">
        <f t="shared" si="159"/>
        <v>33.990000000000009</v>
      </c>
    </row>
    <row r="280" spans="1:19" x14ac:dyDescent="0.25">
      <c r="B280" s="367"/>
      <c r="C280" s="367"/>
      <c r="D280" s="269" t="s">
        <v>352</v>
      </c>
      <c r="K280" s="369">
        <v>9</v>
      </c>
      <c r="L280" s="369">
        <v>5.5</v>
      </c>
      <c r="M280" s="423">
        <v>6.17</v>
      </c>
      <c r="N280" s="15">
        <f t="shared" si="154"/>
        <v>-1</v>
      </c>
      <c r="O280" s="15">
        <f t="shared" si="155"/>
        <v>-1</v>
      </c>
      <c r="P280" s="1">
        <f t="shared" si="156"/>
        <v>-1</v>
      </c>
      <c r="Q280" s="15">
        <f t="shared" si="157"/>
        <v>14.275000000000002</v>
      </c>
      <c r="R280" s="15">
        <f t="shared" si="158"/>
        <v>-17.474999999999998</v>
      </c>
      <c r="S280" s="13">
        <f t="shared" si="159"/>
        <v>32.990000000000009</v>
      </c>
    </row>
    <row r="281" spans="1:19" x14ac:dyDescent="0.25">
      <c r="B281" s="367"/>
      <c r="C281" s="367"/>
      <c r="D281" s="269" t="s">
        <v>353</v>
      </c>
      <c r="K281" s="369">
        <v>4.3</v>
      </c>
      <c r="L281" s="369">
        <v>6.5</v>
      </c>
      <c r="M281" s="423">
        <v>7.65</v>
      </c>
      <c r="N281" s="15">
        <f t="shared" si="154"/>
        <v>-1</v>
      </c>
      <c r="O281" s="15">
        <f t="shared" si="155"/>
        <v>-1</v>
      </c>
      <c r="P281" s="1">
        <f t="shared" si="156"/>
        <v>-1</v>
      </c>
      <c r="Q281" s="15">
        <f t="shared" si="157"/>
        <v>13.275000000000002</v>
      </c>
      <c r="R281" s="15">
        <f t="shared" si="158"/>
        <v>-18.474999999999998</v>
      </c>
      <c r="S281" s="13">
        <f t="shared" si="159"/>
        <v>31.990000000000009</v>
      </c>
    </row>
    <row r="282" spans="1:19" x14ac:dyDescent="0.25">
      <c r="B282" s="368">
        <v>15.5</v>
      </c>
      <c r="C282" s="367"/>
      <c r="D282" s="269" t="s">
        <v>354</v>
      </c>
      <c r="I282" s="16">
        <v>1</v>
      </c>
      <c r="K282" s="369">
        <v>3.5</v>
      </c>
      <c r="L282" s="369">
        <v>2.75</v>
      </c>
      <c r="M282" s="423">
        <v>2.9</v>
      </c>
      <c r="N282" s="15">
        <f t="shared" si="154"/>
        <v>2.5</v>
      </c>
      <c r="O282" s="15">
        <f t="shared" si="155"/>
        <v>1.75</v>
      </c>
      <c r="P282" s="1">
        <f t="shared" si="156"/>
        <v>1.9</v>
      </c>
      <c r="Q282" s="15">
        <f t="shared" si="157"/>
        <v>15.775000000000002</v>
      </c>
      <c r="R282" s="15">
        <f t="shared" si="158"/>
        <v>-16.724999999999998</v>
      </c>
      <c r="S282" s="13">
        <f t="shared" si="159"/>
        <v>33.890000000000008</v>
      </c>
    </row>
    <row r="283" spans="1:19" x14ac:dyDescent="0.25">
      <c r="B283" s="368">
        <v>17</v>
      </c>
      <c r="C283" s="367"/>
      <c r="D283" s="269" t="s">
        <v>355</v>
      </c>
      <c r="J283" s="5">
        <v>1</v>
      </c>
      <c r="K283" s="369">
        <v>15</v>
      </c>
      <c r="L283" s="369">
        <v>15</v>
      </c>
      <c r="M283" s="423">
        <v>22</v>
      </c>
      <c r="N283" s="15">
        <f t="shared" si="154"/>
        <v>-1</v>
      </c>
      <c r="O283" s="15">
        <f t="shared" si="155"/>
        <v>-1</v>
      </c>
      <c r="P283" s="1">
        <f t="shared" si="156"/>
        <v>-1</v>
      </c>
      <c r="Q283" s="15">
        <f t="shared" si="157"/>
        <v>14.775000000000002</v>
      </c>
      <c r="R283" s="15">
        <f t="shared" si="158"/>
        <v>-17.724999999999998</v>
      </c>
      <c r="S283" s="13">
        <f t="shared" si="159"/>
        <v>32.890000000000008</v>
      </c>
    </row>
    <row r="284" spans="1:19" x14ac:dyDescent="0.25">
      <c r="B284" s="372">
        <v>14.15</v>
      </c>
      <c r="C284" s="371" t="s">
        <v>65</v>
      </c>
      <c r="D284" s="269" t="s">
        <v>356</v>
      </c>
      <c r="I284" s="16">
        <v>1</v>
      </c>
      <c r="K284" s="373">
        <v>3.5</v>
      </c>
      <c r="L284" s="373">
        <v>3.5</v>
      </c>
      <c r="M284" s="423">
        <v>3.76</v>
      </c>
      <c r="N284" s="15">
        <f t="shared" si="154"/>
        <v>2.5</v>
      </c>
      <c r="O284" s="15">
        <f t="shared" si="155"/>
        <v>2.5</v>
      </c>
      <c r="P284" s="1">
        <f t="shared" si="156"/>
        <v>2.76</v>
      </c>
      <c r="Q284" s="15">
        <f t="shared" si="157"/>
        <v>17.275000000000002</v>
      </c>
      <c r="R284" s="15">
        <f t="shared" si="158"/>
        <v>-15.224999999999998</v>
      </c>
      <c r="S284" s="13">
        <f t="shared" si="159"/>
        <v>35.650000000000006</v>
      </c>
    </row>
    <row r="285" spans="1:19" x14ac:dyDescent="0.25">
      <c r="B285" s="372">
        <v>14.5</v>
      </c>
      <c r="C285" s="370"/>
      <c r="D285" s="269" t="s">
        <v>331</v>
      </c>
      <c r="J285" s="5">
        <v>1</v>
      </c>
      <c r="K285" s="373">
        <v>2.5</v>
      </c>
      <c r="L285" s="373">
        <v>2.63</v>
      </c>
      <c r="M285" s="423">
        <v>2.72</v>
      </c>
      <c r="N285" s="15">
        <f t="shared" si="154"/>
        <v>-1</v>
      </c>
      <c r="O285" s="15">
        <f t="shared" si="155"/>
        <v>-1</v>
      </c>
      <c r="P285" s="1">
        <f t="shared" si="156"/>
        <v>-1</v>
      </c>
      <c r="Q285" s="15">
        <f t="shared" si="157"/>
        <v>16.275000000000002</v>
      </c>
      <c r="R285" s="15">
        <f t="shared" si="158"/>
        <v>-16.224999999999998</v>
      </c>
      <c r="S285" s="13">
        <f t="shared" si="159"/>
        <v>34.650000000000006</v>
      </c>
    </row>
    <row r="286" spans="1:19" x14ac:dyDescent="0.25">
      <c r="B286" s="372">
        <v>16</v>
      </c>
      <c r="C286" s="370"/>
      <c r="D286" s="269" t="s">
        <v>137</v>
      </c>
      <c r="K286" s="373">
        <v>2.75</v>
      </c>
      <c r="L286" s="373">
        <v>3</v>
      </c>
      <c r="M286" s="423">
        <v>3.15</v>
      </c>
      <c r="N286" s="15">
        <f t="shared" si="154"/>
        <v>-1</v>
      </c>
      <c r="O286" s="15">
        <f t="shared" si="155"/>
        <v>-1</v>
      </c>
      <c r="P286" s="1">
        <f t="shared" si="156"/>
        <v>-1</v>
      </c>
      <c r="Q286" s="15">
        <f t="shared" si="157"/>
        <v>15.275000000000002</v>
      </c>
      <c r="R286" s="15">
        <f t="shared" si="158"/>
        <v>-17.224999999999998</v>
      </c>
      <c r="S286" s="13">
        <f t="shared" si="159"/>
        <v>33.650000000000006</v>
      </c>
    </row>
    <row r="287" spans="1:19" x14ac:dyDescent="0.25">
      <c r="B287" s="372">
        <v>15</v>
      </c>
      <c r="C287" s="371" t="s">
        <v>30</v>
      </c>
      <c r="D287" s="269" t="s">
        <v>357</v>
      </c>
      <c r="K287" s="373">
        <v>17</v>
      </c>
      <c r="L287" s="373">
        <v>11</v>
      </c>
      <c r="M287" s="423">
        <v>12.42</v>
      </c>
      <c r="N287" s="15">
        <f t="shared" si="154"/>
        <v>-1</v>
      </c>
      <c r="O287" s="15">
        <f t="shared" si="155"/>
        <v>-1</v>
      </c>
      <c r="P287" s="1">
        <f t="shared" si="156"/>
        <v>-1</v>
      </c>
      <c r="Q287" s="15">
        <f t="shared" si="157"/>
        <v>14.275000000000002</v>
      </c>
      <c r="R287" s="15">
        <f t="shared" si="158"/>
        <v>-18.224999999999998</v>
      </c>
      <c r="S287" s="13">
        <f t="shared" si="159"/>
        <v>32.650000000000006</v>
      </c>
    </row>
    <row r="288" spans="1:19" x14ac:dyDescent="0.25">
      <c r="B288" s="374">
        <v>16.45</v>
      </c>
      <c r="D288" s="269" t="s">
        <v>358</v>
      </c>
      <c r="K288" s="375">
        <v>3</v>
      </c>
      <c r="L288" s="375">
        <v>3</v>
      </c>
      <c r="M288" s="423">
        <v>3.5</v>
      </c>
      <c r="N288" s="15">
        <f t="shared" si="154"/>
        <v>-1</v>
      </c>
      <c r="O288" s="15">
        <f t="shared" si="155"/>
        <v>-1</v>
      </c>
      <c r="P288" s="1">
        <f t="shared" si="156"/>
        <v>-1</v>
      </c>
      <c r="Q288" s="15">
        <f t="shared" si="157"/>
        <v>13.275000000000002</v>
      </c>
      <c r="R288" s="15">
        <f t="shared" si="158"/>
        <v>-19.224999999999998</v>
      </c>
      <c r="S288" s="13">
        <f t="shared" si="159"/>
        <v>31.650000000000006</v>
      </c>
    </row>
    <row r="289" spans="1:19" x14ac:dyDescent="0.25">
      <c r="B289" s="72">
        <v>17.5</v>
      </c>
      <c r="D289" s="269" t="s">
        <v>359</v>
      </c>
      <c r="J289" s="5">
        <v>1</v>
      </c>
      <c r="K289" s="376">
        <v>5</v>
      </c>
      <c r="L289" s="376">
        <v>5</v>
      </c>
      <c r="M289" s="423">
        <v>5.76</v>
      </c>
      <c r="N289" s="15">
        <f t="shared" si="154"/>
        <v>-1</v>
      </c>
      <c r="O289" s="15">
        <f t="shared" si="155"/>
        <v>-1</v>
      </c>
      <c r="P289" s="1">
        <f t="shared" si="156"/>
        <v>-1</v>
      </c>
      <c r="Q289" s="15">
        <f t="shared" si="157"/>
        <v>12.275000000000002</v>
      </c>
      <c r="R289" s="15">
        <f t="shared" si="158"/>
        <v>-20.224999999999998</v>
      </c>
      <c r="S289" s="13">
        <f t="shared" si="159"/>
        <v>30.650000000000006</v>
      </c>
    </row>
    <row r="290" spans="1:19" s="19" customFormat="1" ht="15.75" customHeight="1" x14ac:dyDescent="0.25">
      <c r="A290" s="67"/>
      <c r="B290" s="414">
        <v>16.2</v>
      </c>
      <c r="C290" s="415" t="s">
        <v>116</v>
      </c>
      <c r="D290" s="420" t="s">
        <v>119</v>
      </c>
      <c r="H290" s="59"/>
      <c r="I290" s="19">
        <v>1</v>
      </c>
      <c r="J290" s="59"/>
      <c r="K290" s="416">
        <v>5</v>
      </c>
      <c r="L290" s="416">
        <v>5</v>
      </c>
      <c r="M290" s="424">
        <v>5.36</v>
      </c>
      <c r="N290" s="18">
        <f t="shared" si="154"/>
        <v>4</v>
      </c>
      <c r="O290" s="18">
        <f t="shared" si="155"/>
        <v>4</v>
      </c>
      <c r="P290" s="21">
        <f t="shared" si="156"/>
        <v>4.3600000000000003</v>
      </c>
      <c r="Q290" s="18">
        <f t="shared" si="157"/>
        <v>16.275000000000002</v>
      </c>
      <c r="R290" s="18">
        <f t="shared" si="158"/>
        <v>-16.224999999999998</v>
      </c>
      <c r="S290" s="22">
        <f t="shared" si="159"/>
        <v>35.010000000000005</v>
      </c>
    </row>
    <row r="291" spans="1:19" x14ac:dyDescent="0.25">
      <c r="A291" s="378" t="s">
        <v>360</v>
      </c>
      <c r="B291" s="379">
        <v>15</v>
      </c>
      <c r="C291" s="378" t="s">
        <v>216</v>
      </c>
      <c r="D291" s="269" t="s">
        <v>361</v>
      </c>
      <c r="I291" s="16">
        <v>1</v>
      </c>
      <c r="K291" s="380">
        <v>5</v>
      </c>
      <c r="L291" s="380">
        <v>3</v>
      </c>
      <c r="M291" s="423">
        <v>3.25</v>
      </c>
      <c r="N291" s="15">
        <f t="shared" si="154"/>
        <v>4</v>
      </c>
      <c r="O291" s="15">
        <f t="shared" si="155"/>
        <v>2</v>
      </c>
      <c r="P291" s="1">
        <f t="shared" si="156"/>
        <v>2.25</v>
      </c>
      <c r="Q291" s="15">
        <f t="shared" si="157"/>
        <v>20.275000000000002</v>
      </c>
      <c r="R291" s="15">
        <f t="shared" si="158"/>
        <v>-14.224999999999998</v>
      </c>
      <c r="S291" s="13">
        <f t="shared" si="159"/>
        <v>37.260000000000005</v>
      </c>
    </row>
    <row r="292" spans="1:19" x14ac:dyDescent="0.25">
      <c r="A292" s="377"/>
      <c r="B292" s="379">
        <v>15.35</v>
      </c>
      <c r="C292" s="377"/>
      <c r="D292" s="269" t="s">
        <v>362</v>
      </c>
      <c r="J292" s="5">
        <v>1</v>
      </c>
      <c r="K292" s="380">
        <v>13</v>
      </c>
      <c r="L292" s="380">
        <v>6</v>
      </c>
      <c r="M292" s="423">
        <v>7.78</v>
      </c>
      <c r="N292" s="15">
        <f t="shared" ref="N292:N316" si="160">IF(I292=1, (K292-1), -1)</f>
        <v>-1</v>
      </c>
      <c r="O292" s="15">
        <f t="shared" ref="O292:O316" si="161">IF(I292=1, (L292-1), -1)</f>
        <v>-1</v>
      </c>
      <c r="P292" s="1">
        <f t="shared" ref="P292:P316" si="162">IF(I292=1, (M292-1), -1)</f>
        <v>-1</v>
      </c>
      <c r="Q292" s="15">
        <f t="shared" ref="Q292:Q316" si="163">Q291+N292</f>
        <v>19.275000000000002</v>
      </c>
      <c r="R292" s="15">
        <f t="shared" ref="R292:R316" si="164">R291+O292</f>
        <v>-15.224999999999998</v>
      </c>
      <c r="S292" s="13">
        <f t="shared" ref="S292:S316" si="165">S291+P292</f>
        <v>36.260000000000005</v>
      </c>
    </row>
    <row r="293" spans="1:19" x14ac:dyDescent="0.25">
      <c r="A293" s="377"/>
      <c r="B293" s="377"/>
      <c r="C293" s="377"/>
      <c r="D293" s="269" t="s">
        <v>363</v>
      </c>
      <c r="K293" s="380">
        <v>12</v>
      </c>
      <c r="L293" s="380">
        <v>12</v>
      </c>
      <c r="M293" s="423">
        <v>14.65</v>
      </c>
      <c r="N293" s="15">
        <f t="shared" si="160"/>
        <v>-1</v>
      </c>
      <c r="O293" s="15">
        <f t="shared" si="161"/>
        <v>-1</v>
      </c>
      <c r="P293" s="1">
        <f t="shared" si="162"/>
        <v>-1</v>
      </c>
      <c r="Q293" s="15">
        <f t="shared" si="163"/>
        <v>18.275000000000002</v>
      </c>
      <c r="R293" s="15">
        <f t="shared" si="164"/>
        <v>-16.224999999999998</v>
      </c>
      <c r="S293" s="13">
        <f t="shared" si="165"/>
        <v>35.260000000000005</v>
      </c>
    </row>
    <row r="294" spans="1:19" x14ac:dyDescent="0.25">
      <c r="B294" s="382">
        <v>16.45</v>
      </c>
      <c r="C294" s="381"/>
      <c r="D294" s="269" t="s">
        <v>217</v>
      </c>
      <c r="K294" s="383">
        <v>6</v>
      </c>
      <c r="L294" s="383">
        <v>5</v>
      </c>
      <c r="M294" s="423">
        <v>5.29</v>
      </c>
      <c r="N294" s="15">
        <f t="shared" si="160"/>
        <v>-1</v>
      </c>
      <c r="O294" s="15">
        <f t="shared" si="161"/>
        <v>-1</v>
      </c>
      <c r="P294" s="1">
        <f t="shared" si="162"/>
        <v>-1</v>
      </c>
      <c r="Q294" s="15">
        <f t="shared" si="163"/>
        <v>17.275000000000002</v>
      </c>
      <c r="R294" s="15">
        <f t="shared" si="164"/>
        <v>-17.224999999999998</v>
      </c>
      <c r="S294" s="13">
        <f t="shared" si="165"/>
        <v>34.260000000000005</v>
      </c>
    </row>
    <row r="295" spans="1:19" x14ac:dyDescent="0.25">
      <c r="B295" s="72"/>
      <c r="D295" s="269" t="s">
        <v>241</v>
      </c>
      <c r="K295" s="384">
        <v>11</v>
      </c>
      <c r="L295" s="384">
        <v>9</v>
      </c>
      <c r="M295" s="423">
        <v>11.5</v>
      </c>
      <c r="N295" s="15">
        <f t="shared" si="160"/>
        <v>-1</v>
      </c>
      <c r="O295" s="15">
        <f t="shared" si="161"/>
        <v>-1</v>
      </c>
      <c r="P295" s="1">
        <f t="shared" si="162"/>
        <v>-1</v>
      </c>
      <c r="Q295" s="15">
        <f t="shared" si="163"/>
        <v>16.275000000000002</v>
      </c>
      <c r="R295" s="15">
        <f t="shared" si="164"/>
        <v>-18.224999999999998</v>
      </c>
      <c r="S295" s="13">
        <f t="shared" si="165"/>
        <v>33.260000000000005</v>
      </c>
    </row>
    <row r="296" spans="1:19" s="19" customFormat="1" x14ac:dyDescent="0.25">
      <c r="A296" s="67"/>
      <c r="B296" s="412">
        <v>17.149999999999999</v>
      </c>
      <c r="C296" s="413"/>
      <c r="D296" s="421" t="s">
        <v>364</v>
      </c>
      <c r="H296" s="59"/>
      <c r="J296" s="59"/>
      <c r="K296" s="411">
        <v>2.2000000000000002</v>
      </c>
      <c r="L296" s="411">
        <v>1.83</v>
      </c>
      <c r="M296" s="425">
        <v>1.8</v>
      </c>
      <c r="N296" s="18">
        <f t="shared" si="160"/>
        <v>-1</v>
      </c>
      <c r="O296" s="18">
        <f t="shared" si="161"/>
        <v>-1</v>
      </c>
      <c r="P296" s="21">
        <f t="shared" si="162"/>
        <v>-1</v>
      </c>
      <c r="Q296" s="18">
        <f t="shared" si="163"/>
        <v>15.275000000000002</v>
      </c>
      <c r="R296" s="18">
        <f t="shared" si="164"/>
        <v>-19.224999999999998</v>
      </c>
      <c r="S296" s="22">
        <f t="shared" si="165"/>
        <v>32.260000000000005</v>
      </c>
    </row>
    <row r="297" spans="1:19" x14ac:dyDescent="0.25">
      <c r="A297" s="385" t="s">
        <v>365</v>
      </c>
      <c r="B297" s="386">
        <v>15.05</v>
      </c>
      <c r="C297" s="385" t="s">
        <v>100</v>
      </c>
      <c r="D297" s="269" t="s">
        <v>366</v>
      </c>
      <c r="K297" s="387">
        <v>10</v>
      </c>
      <c r="L297" s="387">
        <v>10</v>
      </c>
      <c r="M297" s="423">
        <v>10</v>
      </c>
      <c r="N297" s="15">
        <f t="shared" si="160"/>
        <v>-1</v>
      </c>
      <c r="O297" s="15">
        <f t="shared" si="161"/>
        <v>-1</v>
      </c>
      <c r="P297" s="1">
        <f t="shared" si="162"/>
        <v>-1</v>
      </c>
      <c r="Q297" s="15">
        <f t="shared" si="163"/>
        <v>14.275000000000002</v>
      </c>
      <c r="R297" s="15">
        <f t="shared" si="164"/>
        <v>-20.224999999999998</v>
      </c>
      <c r="S297" s="13">
        <f t="shared" si="165"/>
        <v>31.260000000000005</v>
      </c>
    </row>
    <row r="298" spans="1:19" s="19" customFormat="1" x14ac:dyDescent="0.25">
      <c r="A298" s="67"/>
      <c r="B298" s="412">
        <v>16</v>
      </c>
      <c r="C298" s="413" t="s">
        <v>89</v>
      </c>
      <c r="D298" s="421" t="s">
        <v>367</v>
      </c>
      <c r="H298" s="59"/>
      <c r="J298" s="59"/>
      <c r="K298" s="411">
        <v>8</v>
      </c>
      <c r="L298" s="411">
        <v>6.5</v>
      </c>
      <c r="M298" s="425">
        <v>7.73</v>
      </c>
      <c r="N298" s="18">
        <f t="shared" si="160"/>
        <v>-1</v>
      </c>
      <c r="O298" s="18">
        <f t="shared" si="161"/>
        <v>-1</v>
      </c>
      <c r="P298" s="21">
        <f t="shared" si="162"/>
        <v>-1</v>
      </c>
      <c r="Q298" s="18">
        <f t="shared" si="163"/>
        <v>13.275000000000002</v>
      </c>
      <c r="R298" s="18">
        <f t="shared" si="164"/>
        <v>-21.224999999999998</v>
      </c>
      <c r="S298" s="22">
        <f t="shared" si="165"/>
        <v>30.260000000000005</v>
      </c>
    </row>
    <row r="299" spans="1:19" x14ac:dyDescent="0.25">
      <c r="A299" s="389" t="s">
        <v>368</v>
      </c>
      <c r="B299" s="390">
        <v>15.4</v>
      </c>
      <c r="C299" s="389" t="s">
        <v>113</v>
      </c>
      <c r="D299" s="269" t="s">
        <v>369</v>
      </c>
      <c r="I299" s="16">
        <v>1</v>
      </c>
      <c r="K299" s="391">
        <v>6</v>
      </c>
      <c r="L299" s="391">
        <v>3.5</v>
      </c>
      <c r="M299" s="423">
        <v>5.0999999999999996</v>
      </c>
      <c r="N299" s="15">
        <f t="shared" si="160"/>
        <v>5</v>
      </c>
      <c r="O299" s="15">
        <f t="shared" si="161"/>
        <v>2.5</v>
      </c>
      <c r="P299" s="1">
        <f t="shared" si="162"/>
        <v>4.0999999999999996</v>
      </c>
      <c r="Q299" s="15">
        <f t="shared" si="163"/>
        <v>18.275000000000002</v>
      </c>
      <c r="R299" s="15">
        <f t="shared" si="164"/>
        <v>-18.724999999999998</v>
      </c>
      <c r="S299" s="13">
        <f t="shared" si="165"/>
        <v>34.360000000000007</v>
      </c>
    </row>
    <row r="300" spans="1:19" x14ac:dyDescent="0.25">
      <c r="A300" s="388"/>
      <c r="B300" s="390">
        <v>16.100000000000001</v>
      </c>
      <c r="C300" s="388"/>
      <c r="D300" s="269" t="s">
        <v>370</v>
      </c>
      <c r="K300" s="391">
        <v>13</v>
      </c>
      <c r="L300" s="391">
        <v>13</v>
      </c>
      <c r="M300" s="423">
        <v>15.5</v>
      </c>
      <c r="N300" s="15">
        <f t="shared" si="160"/>
        <v>-1</v>
      </c>
      <c r="O300" s="15">
        <f t="shared" si="161"/>
        <v>-1</v>
      </c>
      <c r="P300" s="1">
        <f t="shared" si="162"/>
        <v>-1</v>
      </c>
      <c r="Q300" s="15">
        <f t="shared" si="163"/>
        <v>17.275000000000002</v>
      </c>
      <c r="R300" s="15">
        <f t="shared" si="164"/>
        <v>-19.724999999999998</v>
      </c>
      <c r="S300" s="13">
        <f t="shared" si="165"/>
        <v>33.360000000000007</v>
      </c>
    </row>
    <row r="301" spans="1:19" x14ac:dyDescent="0.25">
      <c r="A301" s="388"/>
      <c r="B301" s="390">
        <v>15.5</v>
      </c>
      <c r="C301" s="389" t="s">
        <v>91</v>
      </c>
      <c r="D301" s="269" t="s">
        <v>371</v>
      </c>
      <c r="K301" s="391">
        <v>11</v>
      </c>
      <c r="L301" s="391">
        <v>5</v>
      </c>
      <c r="M301" s="423">
        <v>5.55</v>
      </c>
      <c r="N301" s="15">
        <f t="shared" si="160"/>
        <v>-1</v>
      </c>
      <c r="O301" s="15">
        <f t="shared" si="161"/>
        <v>-1</v>
      </c>
      <c r="P301" s="1">
        <f t="shared" si="162"/>
        <v>-1</v>
      </c>
      <c r="Q301" s="15">
        <f t="shared" si="163"/>
        <v>16.275000000000002</v>
      </c>
      <c r="R301" s="15">
        <f t="shared" si="164"/>
        <v>-20.724999999999998</v>
      </c>
      <c r="S301" s="13">
        <f t="shared" si="165"/>
        <v>32.360000000000007</v>
      </c>
    </row>
    <row r="302" spans="1:19" s="19" customFormat="1" x14ac:dyDescent="0.25">
      <c r="A302" s="413"/>
      <c r="B302" s="412">
        <v>16.2</v>
      </c>
      <c r="C302" s="413"/>
      <c r="D302" s="421" t="s">
        <v>372</v>
      </c>
      <c r="H302" s="59"/>
      <c r="I302" s="19">
        <v>1</v>
      </c>
      <c r="J302" s="59"/>
      <c r="K302" s="411">
        <v>8</v>
      </c>
      <c r="L302" s="411">
        <v>3.75</v>
      </c>
      <c r="M302" s="425">
        <v>4.2</v>
      </c>
      <c r="N302" s="18">
        <f t="shared" si="160"/>
        <v>7</v>
      </c>
      <c r="O302" s="18">
        <f t="shared" si="161"/>
        <v>2.75</v>
      </c>
      <c r="P302" s="21">
        <f t="shared" si="162"/>
        <v>3.2</v>
      </c>
      <c r="Q302" s="18">
        <f t="shared" si="163"/>
        <v>23.275000000000002</v>
      </c>
      <c r="R302" s="18">
        <f t="shared" si="164"/>
        <v>-17.974999999999998</v>
      </c>
      <c r="S302" s="22">
        <f t="shared" si="165"/>
        <v>35.560000000000009</v>
      </c>
    </row>
    <row r="303" spans="1:19" x14ac:dyDescent="0.25">
      <c r="A303" s="392" t="s">
        <v>373</v>
      </c>
      <c r="B303" s="393">
        <v>15.5</v>
      </c>
      <c r="C303" s="392" t="s">
        <v>68</v>
      </c>
      <c r="D303" s="269" t="s">
        <v>38</v>
      </c>
      <c r="K303" s="394">
        <v>10</v>
      </c>
      <c r="L303" s="394">
        <v>9</v>
      </c>
      <c r="M303" s="423">
        <v>9.76</v>
      </c>
      <c r="N303" s="15">
        <f t="shared" si="160"/>
        <v>-1</v>
      </c>
      <c r="O303" s="15">
        <f t="shared" si="161"/>
        <v>-1</v>
      </c>
      <c r="P303" s="1">
        <f t="shared" si="162"/>
        <v>-1</v>
      </c>
      <c r="Q303" s="15">
        <f t="shared" si="163"/>
        <v>22.275000000000002</v>
      </c>
      <c r="R303" s="15">
        <f t="shared" si="164"/>
        <v>-18.974999999999998</v>
      </c>
      <c r="S303" s="13">
        <f t="shared" si="165"/>
        <v>34.560000000000009</v>
      </c>
    </row>
    <row r="304" spans="1:19" x14ac:dyDescent="0.25">
      <c r="B304" s="396">
        <v>16.100000000000001</v>
      </c>
      <c r="C304" s="395" t="s">
        <v>34</v>
      </c>
      <c r="D304" s="269" t="s">
        <v>374</v>
      </c>
      <c r="K304" s="397">
        <v>9</v>
      </c>
      <c r="L304" s="397">
        <v>9</v>
      </c>
      <c r="M304" s="423">
        <v>11</v>
      </c>
      <c r="N304" s="15">
        <f t="shared" si="160"/>
        <v>-1</v>
      </c>
      <c r="O304" s="15">
        <f t="shared" si="161"/>
        <v>-1</v>
      </c>
      <c r="P304" s="1">
        <f t="shared" si="162"/>
        <v>-1</v>
      </c>
      <c r="Q304" s="15">
        <f t="shared" si="163"/>
        <v>21.275000000000002</v>
      </c>
      <c r="R304" s="15">
        <f t="shared" si="164"/>
        <v>-19.974999999999998</v>
      </c>
      <c r="S304" s="13">
        <f t="shared" si="165"/>
        <v>33.560000000000009</v>
      </c>
    </row>
    <row r="305" spans="1:19" s="19" customFormat="1" x14ac:dyDescent="0.25">
      <c r="A305" s="67"/>
      <c r="B305" s="412">
        <v>17.149999999999999</v>
      </c>
      <c r="C305" s="413"/>
      <c r="D305" s="421" t="s">
        <v>375</v>
      </c>
      <c r="H305" s="59"/>
      <c r="J305" s="59">
        <v>1</v>
      </c>
      <c r="K305" s="411">
        <v>4.5</v>
      </c>
      <c r="L305" s="411">
        <v>4</v>
      </c>
      <c r="M305" s="425">
        <v>5.47</v>
      </c>
      <c r="N305" s="18">
        <f t="shared" si="160"/>
        <v>-1</v>
      </c>
      <c r="O305" s="18">
        <f t="shared" si="161"/>
        <v>-1</v>
      </c>
      <c r="P305" s="21">
        <f t="shared" si="162"/>
        <v>-1</v>
      </c>
      <c r="Q305" s="18">
        <f t="shared" si="163"/>
        <v>20.275000000000002</v>
      </c>
      <c r="R305" s="18">
        <f t="shared" si="164"/>
        <v>-20.974999999999998</v>
      </c>
      <c r="S305" s="22">
        <f t="shared" si="165"/>
        <v>32.560000000000009</v>
      </c>
    </row>
    <row r="306" spans="1:19" x14ac:dyDescent="0.25">
      <c r="A306" s="8" t="s">
        <v>376</v>
      </c>
      <c r="B306" s="400">
        <v>14.1</v>
      </c>
      <c r="C306" s="399" t="s">
        <v>106</v>
      </c>
      <c r="D306" s="269" t="s">
        <v>377</v>
      </c>
      <c r="K306" s="401">
        <v>2.88</v>
      </c>
      <c r="L306" s="401">
        <v>2.88</v>
      </c>
      <c r="M306" s="423">
        <v>3.15</v>
      </c>
      <c r="N306" s="15">
        <f t="shared" si="160"/>
        <v>-1</v>
      </c>
      <c r="O306" s="15">
        <f t="shared" si="161"/>
        <v>-1</v>
      </c>
      <c r="P306" s="1">
        <f t="shared" si="162"/>
        <v>-1</v>
      </c>
      <c r="Q306" s="15">
        <f t="shared" si="163"/>
        <v>19.275000000000002</v>
      </c>
      <c r="R306" s="15">
        <f t="shared" si="164"/>
        <v>-21.974999999999998</v>
      </c>
      <c r="S306" s="13">
        <f t="shared" si="165"/>
        <v>31.560000000000009</v>
      </c>
    </row>
    <row r="307" spans="1:19" x14ac:dyDescent="0.25">
      <c r="B307" s="400">
        <v>15.5</v>
      </c>
      <c r="C307" s="398"/>
      <c r="D307" s="269" t="s">
        <v>378</v>
      </c>
      <c r="I307" s="16">
        <v>1</v>
      </c>
      <c r="K307" s="401">
        <v>8</v>
      </c>
      <c r="L307" s="401">
        <v>8</v>
      </c>
      <c r="M307" s="423">
        <v>8.6</v>
      </c>
      <c r="N307" s="15">
        <f t="shared" si="160"/>
        <v>7</v>
      </c>
      <c r="O307" s="15">
        <f t="shared" si="161"/>
        <v>7</v>
      </c>
      <c r="P307" s="1">
        <f t="shared" si="162"/>
        <v>7.6</v>
      </c>
      <c r="Q307" s="15">
        <f t="shared" si="163"/>
        <v>26.275000000000002</v>
      </c>
      <c r="R307" s="15">
        <f t="shared" si="164"/>
        <v>-14.974999999999998</v>
      </c>
      <c r="S307" s="13">
        <f t="shared" si="165"/>
        <v>39.160000000000011</v>
      </c>
    </row>
    <row r="308" spans="1:19" x14ac:dyDescent="0.25">
      <c r="B308" s="400">
        <v>16.55</v>
      </c>
      <c r="C308" s="398"/>
      <c r="D308" s="269" t="s">
        <v>379</v>
      </c>
      <c r="I308" s="16">
        <v>1</v>
      </c>
      <c r="K308" s="401">
        <v>11</v>
      </c>
      <c r="L308" s="401">
        <v>11</v>
      </c>
      <c r="M308" s="423">
        <v>13</v>
      </c>
      <c r="N308" s="15">
        <f t="shared" si="160"/>
        <v>10</v>
      </c>
      <c r="O308" s="15">
        <f t="shared" si="161"/>
        <v>10</v>
      </c>
      <c r="P308" s="1">
        <f t="shared" si="162"/>
        <v>12</v>
      </c>
      <c r="Q308" s="15">
        <f t="shared" si="163"/>
        <v>36.275000000000006</v>
      </c>
      <c r="R308" s="15">
        <f t="shared" si="164"/>
        <v>-4.9749999999999979</v>
      </c>
      <c r="S308" s="13">
        <f t="shared" si="165"/>
        <v>51.160000000000011</v>
      </c>
    </row>
    <row r="309" spans="1:19" s="19" customFormat="1" x14ac:dyDescent="0.25">
      <c r="A309" s="67"/>
      <c r="B309" s="412">
        <v>17.25</v>
      </c>
      <c r="C309" s="413"/>
      <c r="D309" s="421" t="s">
        <v>380</v>
      </c>
      <c r="H309" s="59"/>
      <c r="J309" s="59"/>
      <c r="K309" s="411">
        <v>6.5</v>
      </c>
      <c r="L309" s="411">
        <v>6.5</v>
      </c>
      <c r="M309" s="425">
        <v>7.24</v>
      </c>
      <c r="N309" s="18">
        <f t="shared" si="160"/>
        <v>-1</v>
      </c>
      <c r="O309" s="18">
        <f t="shared" si="161"/>
        <v>-1</v>
      </c>
      <c r="P309" s="21">
        <f t="shared" si="162"/>
        <v>-1</v>
      </c>
      <c r="Q309" s="18">
        <f t="shared" si="163"/>
        <v>35.275000000000006</v>
      </c>
      <c r="R309" s="18">
        <f t="shared" si="164"/>
        <v>-5.9749999999999979</v>
      </c>
      <c r="S309" s="22">
        <f t="shared" si="165"/>
        <v>50.160000000000011</v>
      </c>
    </row>
    <row r="310" spans="1:19" x14ac:dyDescent="0.25">
      <c r="A310" s="8" t="s">
        <v>381</v>
      </c>
      <c r="B310" s="402">
        <v>14.25</v>
      </c>
      <c r="C310" s="403" t="s">
        <v>184</v>
      </c>
      <c r="D310" s="269" t="s">
        <v>382</v>
      </c>
      <c r="I310" s="16">
        <v>1</v>
      </c>
      <c r="K310" s="404">
        <v>8</v>
      </c>
      <c r="L310" s="404">
        <v>5.5</v>
      </c>
      <c r="M310" s="423">
        <v>5.47</v>
      </c>
      <c r="N310" s="15">
        <f t="shared" si="160"/>
        <v>7</v>
      </c>
      <c r="O310" s="15">
        <f t="shared" si="161"/>
        <v>4.5</v>
      </c>
      <c r="P310" s="1">
        <f t="shared" si="162"/>
        <v>4.47</v>
      </c>
      <c r="Q310" s="15">
        <f t="shared" si="163"/>
        <v>42.275000000000006</v>
      </c>
      <c r="R310" s="15">
        <f t="shared" si="164"/>
        <v>-1.4749999999999979</v>
      </c>
      <c r="S310" s="13">
        <f t="shared" si="165"/>
        <v>54.63000000000001</v>
      </c>
    </row>
    <row r="311" spans="1:19" x14ac:dyDescent="0.25">
      <c r="B311" s="405">
        <v>15.35</v>
      </c>
      <c r="D311" s="269" t="s">
        <v>383</v>
      </c>
      <c r="K311" s="406">
        <v>13</v>
      </c>
      <c r="L311" s="406">
        <v>9</v>
      </c>
      <c r="M311" s="423">
        <v>12</v>
      </c>
      <c r="N311" s="15">
        <f t="shared" si="160"/>
        <v>-1</v>
      </c>
      <c r="O311" s="15">
        <f t="shared" si="161"/>
        <v>-1</v>
      </c>
      <c r="P311" s="1">
        <f t="shared" si="162"/>
        <v>-1</v>
      </c>
      <c r="Q311" s="15">
        <f t="shared" si="163"/>
        <v>41.275000000000006</v>
      </c>
      <c r="R311" s="15">
        <f t="shared" si="164"/>
        <v>-2.4749999999999979</v>
      </c>
      <c r="S311" s="13">
        <f t="shared" si="165"/>
        <v>53.63000000000001</v>
      </c>
    </row>
    <row r="312" spans="1:19" x14ac:dyDescent="0.25">
      <c r="B312" s="409">
        <v>17.2</v>
      </c>
      <c r="C312" s="407"/>
      <c r="D312" s="269" t="s">
        <v>384</v>
      </c>
      <c r="K312" s="410">
        <v>5.5</v>
      </c>
      <c r="L312" s="410">
        <v>4.3</v>
      </c>
      <c r="M312" s="423">
        <v>4.5</v>
      </c>
      <c r="N312" s="15">
        <f t="shared" si="160"/>
        <v>-1</v>
      </c>
      <c r="O312" s="15">
        <f t="shared" si="161"/>
        <v>-1</v>
      </c>
      <c r="P312" s="1">
        <f t="shared" si="162"/>
        <v>-1</v>
      </c>
      <c r="Q312" s="15">
        <f t="shared" si="163"/>
        <v>40.275000000000006</v>
      </c>
      <c r="R312" s="15">
        <f t="shared" si="164"/>
        <v>-3.4749999999999979</v>
      </c>
      <c r="S312" s="13">
        <f t="shared" si="165"/>
        <v>52.63000000000001</v>
      </c>
    </row>
    <row r="313" spans="1:19" x14ac:dyDescent="0.25">
      <c r="B313" s="409">
        <v>14.4</v>
      </c>
      <c r="C313" s="408" t="s">
        <v>291</v>
      </c>
      <c r="D313" s="269" t="s">
        <v>50</v>
      </c>
      <c r="K313" s="410">
        <v>8.5</v>
      </c>
      <c r="L313" s="410">
        <v>8.5</v>
      </c>
      <c r="M313" s="423">
        <v>10.5</v>
      </c>
      <c r="N313" s="15">
        <f t="shared" si="160"/>
        <v>-1</v>
      </c>
      <c r="O313" s="15">
        <f t="shared" si="161"/>
        <v>-1</v>
      </c>
      <c r="P313" s="1">
        <f t="shared" si="162"/>
        <v>-1</v>
      </c>
      <c r="Q313" s="15">
        <f t="shared" si="163"/>
        <v>39.275000000000006</v>
      </c>
      <c r="R313" s="15">
        <f t="shared" si="164"/>
        <v>-4.4749999999999979</v>
      </c>
      <c r="S313" s="13">
        <f t="shared" si="165"/>
        <v>51.63000000000001</v>
      </c>
    </row>
    <row r="314" spans="1:19" x14ac:dyDescent="0.25">
      <c r="B314" s="409">
        <v>15.15</v>
      </c>
      <c r="C314" s="407"/>
      <c r="D314" s="269" t="s">
        <v>385</v>
      </c>
      <c r="K314" s="410">
        <v>5.5</v>
      </c>
      <c r="L314" s="410">
        <v>5.5</v>
      </c>
      <c r="M314" s="423">
        <v>6.41</v>
      </c>
      <c r="N314" s="15">
        <f t="shared" si="160"/>
        <v>-1</v>
      </c>
      <c r="O314" s="15">
        <f t="shared" si="161"/>
        <v>-1</v>
      </c>
      <c r="P314" s="1">
        <f t="shared" si="162"/>
        <v>-1</v>
      </c>
      <c r="Q314" s="15">
        <f t="shared" si="163"/>
        <v>38.275000000000006</v>
      </c>
      <c r="R314" s="15">
        <f t="shared" si="164"/>
        <v>-5.4749999999999979</v>
      </c>
      <c r="S314" s="13">
        <f t="shared" si="165"/>
        <v>50.63000000000001</v>
      </c>
    </row>
    <row r="315" spans="1:19" s="19" customFormat="1" x14ac:dyDescent="0.25">
      <c r="A315" s="67"/>
      <c r="B315" s="412">
        <v>17</v>
      </c>
      <c r="C315" s="427"/>
      <c r="D315" s="420" t="s">
        <v>386</v>
      </c>
      <c r="H315" s="59"/>
      <c r="J315" s="59">
        <v>1</v>
      </c>
      <c r="K315" s="416">
        <v>5</v>
      </c>
      <c r="L315" s="416">
        <v>5</v>
      </c>
      <c r="M315" s="424">
        <v>6</v>
      </c>
      <c r="N315" s="18">
        <f t="shared" si="160"/>
        <v>-1</v>
      </c>
      <c r="O315" s="18">
        <f t="shared" si="161"/>
        <v>-1</v>
      </c>
      <c r="P315" s="21">
        <f t="shared" si="162"/>
        <v>-1</v>
      </c>
      <c r="Q315" s="18">
        <f t="shared" si="163"/>
        <v>37.275000000000006</v>
      </c>
      <c r="R315" s="18">
        <f t="shared" si="164"/>
        <v>-6.4749999999999979</v>
      </c>
      <c r="S315" s="22">
        <f t="shared" si="165"/>
        <v>49.63000000000001</v>
      </c>
    </row>
    <row r="316" spans="1:19" s="158" customFormat="1" x14ac:dyDescent="0.25">
      <c r="A316" s="417" t="s">
        <v>387</v>
      </c>
      <c r="B316" s="418">
        <v>14.45</v>
      </c>
      <c r="C316" s="417" t="s">
        <v>104</v>
      </c>
      <c r="D316" s="422" t="s">
        <v>307</v>
      </c>
      <c r="H316" s="231"/>
      <c r="J316" s="231"/>
      <c r="K316" s="419">
        <v>10</v>
      </c>
      <c r="L316" s="419">
        <v>7</v>
      </c>
      <c r="M316" s="426">
        <v>8.59</v>
      </c>
      <c r="N316" s="31">
        <f t="shared" si="160"/>
        <v>-1</v>
      </c>
      <c r="O316" s="31">
        <f t="shared" si="161"/>
        <v>-1</v>
      </c>
      <c r="P316" s="34">
        <f t="shared" si="162"/>
        <v>-1</v>
      </c>
      <c r="Q316" s="31">
        <f t="shared" si="163"/>
        <v>36.275000000000006</v>
      </c>
      <c r="R316" s="31">
        <f t="shared" si="164"/>
        <v>-7.4749999999999979</v>
      </c>
      <c r="S316" s="35">
        <f t="shared" si="165"/>
        <v>48.63000000000001</v>
      </c>
    </row>
    <row r="317" spans="1:19" x14ac:dyDescent="0.25">
      <c r="B317" s="72"/>
    </row>
    <row r="318" spans="1:19" x14ac:dyDescent="0.25">
      <c r="B318" s="72"/>
    </row>
    <row r="319" spans="1:19" x14ac:dyDescent="0.25">
      <c r="B319" s="72"/>
    </row>
    <row r="320" spans="1:19" x14ac:dyDescent="0.25">
      <c r="B320" s="72"/>
    </row>
    <row r="321" spans="2:2" x14ac:dyDescent="0.25">
      <c r="B321" s="72"/>
    </row>
    <row r="322" spans="2:2" x14ac:dyDescent="0.25">
      <c r="B322" s="72"/>
    </row>
    <row r="323" spans="2:2" x14ac:dyDescent="0.25">
      <c r="B323" s="72"/>
    </row>
    <row r="324" spans="2:2" x14ac:dyDescent="0.25">
      <c r="B324" s="72"/>
    </row>
    <row r="325" spans="2:2" x14ac:dyDescent="0.25">
      <c r="B325" s="72"/>
    </row>
    <row r="326" spans="2:2" x14ac:dyDescent="0.25">
      <c r="B326" s="72"/>
    </row>
    <row r="327" spans="2:2" x14ac:dyDescent="0.25">
      <c r="B327" s="72"/>
    </row>
    <row r="328" spans="2:2" x14ac:dyDescent="0.25">
      <c r="B328" s="72"/>
    </row>
    <row r="329" spans="2:2" x14ac:dyDescent="0.25">
      <c r="B329" s="72"/>
    </row>
    <row r="330" spans="2:2" x14ac:dyDescent="0.25">
      <c r="B330" s="72"/>
    </row>
    <row r="331" spans="2:2" x14ac:dyDescent="0.25">
      <c r="B331" s="72"/>
    </row>
    <row r="332" spans="2:2" x14ac:dyDescent="0.25">
      <c r="B332" s="72"/>
    </row>
    <row r="333" spans="2:2" x14ac:dyDescent="0.25">
      <c r="B333" s="72"/>
    </row>
    <row r="334" spans="2:2" x14ac:dyDescent="0.25">
      <c r="B334" s="72"/>
    </row>
    <row r="335" spans="2:2" x14ac:dyDescent="0.25">
      <c r="B335" s="72"/>
    </row>
    <row r="336" spans="2:2" x14ac:dyDescent="0.25">
      <c r="B336" s="72"/>
    </row>
    <row r="337" spans="2:2" x14ac:dyDescent="0.25">
      <c r="B337" s="72"/>
    </row>
    <row r="338" spans="2:2" x14ac:dyDescent="0.25">
      <c r="B338" s="72"/>
    </row>
    <row r="339" spans="2:2" x14ac:dyDescent="0.25">
      <c r="B339" s="72"/>
    </row>
    <row r="340" spans="2:2" x14ac:dyDescent="0.25">
      <c r="B340" s="72"/>
    </row>
    <row r="341" spans="2:2" x14ac:dyDescent="0.25">
      <c r="B341" s="72"/>
    </row>
    <row r="342" spans="2:2" x14ac:dyDescent="0.25">
      <c r="B342" s="72"/>
    </row>
    <row r="343" spans="2:2" x14ac:dyDescent="0.25">
      <c r="B343" s="72"/>
    </row>
    <row r="344" spans="2:2" x14ac:dyDescent="0.25">
      <c r="B344" s="72"/>
    </row>
    <row r="345" spans="2:2" x14ac:dyDescent="0.25">
      <c r="B345" s="72"/>
    </row>
    <row r="346" spans="2:2" x14ac:dyDescent="0.25">
      <c r="B346" s="72"/>
    </row>
    <row r="347" spans="2:2" x14ac:dyDescent="0.25">
      <c r="B347" s="72"/>
    </row>
    <row r="348" spans="2:2" x14ac:dyDescent="0.25">
      <c r="B348" s="72"/>
    </row>
    <row r="349" spans="2:2" x14ac:dyDescent="0.25">
      <c r="B349" s="72"/>
    </row>
    <row r="350" spans="2:2" x14ac:dyDescent="0.25">
      <c r="B350" s="72"/>
    </row>
    <row r="351" spans="2:2" x14ac:dyDescent="0.25">
      <c r="B351" s="72"/>
    </row>
    <row r="352" spans="2:2" x14ac:dyDescent="0.25">
      <c r="B352" s="72"/>
    </row>
    <row r="353" spans="2:2" x14ac:dyDescent="0.25">
      <c r="B353" s="72"/>
    </row>
    <row r="354" spans="2:2" x14ac:dyDescent="0.25">
      <c r="B354" s="72"/>
    </row>
    <row r="355" spans="2:2" x14ac:dyDescent="0.25">
      <c r="B355" s="72"/>
    </row>
    <row r="356" spans="2:2" x14ac:dyDescent="0.25">
      <c r="B356" s="72"/>
    </row>
    <row r="357" spans="2:2" x14ac:dyDescent="0.25">
      <c r="B357" s="72"/>
    </row>
    <row r="358" spans="2:2" x14ac:dyDescent="0.25">
      <c r="B358" s="72"/>
    </row>
    <row r="359" spans="2:2" x14ac:dyDescent="0.25">
      <c r="B359" s="72"/>
    </row>
    <row r="360" spans="2:2" x14ac:dyDescent="0.25">
      <c r="B360" s="72"/>
    </row>
    <row r="361" spans="2:2" x14ac:dyDescent="0.25">
      <c r="B361" s="72"/>
    </row>
    <row r="362" spans="2:2" x14ac:dyDescent="0.25">
      <c r="B362" s="72"/>
    </row>
    <row r="363" spans="2:2" x14ac:dyDescent="0.25">
      <c r="B363" s="72"/>
    </row>
    <row r="364" spans="2:2" x14ac:dyDescent="0.25">
      <c r="B364" s="72"/>
    </row>
    <row r="365" spans="2:2" x14ac:dyDescent="0.25">
      <c r="B365" s="72"/>
    </row>
    <row r="366" spans="2:2" x14ac:dyDescent="0.25">
      <c r="B366" s="72"/>
    </row>
    <row r="367" spans="2:2" x14ac:dyDescent="0.25">
      <c r="B367" s="72"/>
    </row>
    <row r="368" spans="2:2" x14ac:dyDescent="0.25">
      <c r="B368" s="72"/>
    </row>
    <row r="369" spans="2:2" x14ac:dyDescent="0.25">
      <c r="B369" s="72"/>
    </row>
    <row r="370" spans="2:2" x14ac:dyDescent="0.25">
      <c r="B370" s="72"/>
    </row>
    <row r="371" spans="2:2" x14ac:dyDescent="0.25">
      <c r="B371" s="72"/>
    </row>
    <row r="372" spans="2:2" x14ac:dyDescent="0.25">
      <c r="B372" s="72"/>
    </row>
    <row r="373" spans="2:2" x14ac:dyDescent="0.25">
      <c r="B373" s="72"/>
    </row>
    <row r="374" spans="2:2" x14ac:dyDescent="0.25">
      <c r="B374" s="72"/>
    </row>
    <row r="375" spans="2:2" x14ac:dyDescent="0.25">
      <c r="B375" s="72"/>
    </row>
    <row r="376" spans="2:2" x14ac:dyDescent="0.25">
      <c r="B376" s="72"/>
    </row>
    <row r="377" spans="2:2" x14ac:dyDescent="0.25">
      <c r="B377" s="72"/>
    </row>
    <row r="378" spans="2:2" x14ac:dyDescent="0.25">
      <c r="B378" s="72"/>
    </row>
    <row r="379" spans="2:2" x14ac:dyDescent="0.25">
      <c r="B379" s="72"/>
    </row>
    <row r="380" spans="2:2" x14ac:dyDescent="0.25">
      <c r="B380" s="72"/>
    </row>
    <row r="381" spans="2:2" x14ac:dyDescent="0.25">
      <c r="B381" s="7"/>
    </row>
    <row r="382" spans="2:2" x14ac:dyDescent="0.25">
      <c r="B382" s="7"/>
    </row>
    <row r="383" spans="2:2" x14ac:dyDescent="0.25">
      <c r="B383" s="7"/>
    </row>
    <row r="384" spans="2:2" x14ac:dyDescent="0.25">
      <c r="B384" s="7"/>
    </row>
    <row r="385" spans="2:2" x14ac:dyDescent="0.25">
      <c r="B385" s="7"/>
    </row>
    <row r="386" spans="2:2" x14ac:dyDescent="0.25">
      <c r="B386" s="7"/>
    </row>
    <row r="387" spans="2:2" x14ac:dyDescent="0.25">
      <c r="B387" s="7"/>
    </row>
    <row r="388" spans="2:2" x14ac:dyDescent="0.25">
      <c r="B388" s="7"/>
    </row>
    <row r="389" spans="2:2" x14ac:dyDescent="0.25">
      <c r="B389" s="7"/>
    </row>
    <row r="390" spans="2:2" x14ac:dyDescent="0.25">
      <c r="B390" s="7"/>
    </row>
    <row r="391" spans="2:2" x14ac:dyDescent="0.25">
      <c r="B391" s="7"/>
    </row>
    <row r="392" spans="2:2" x14ac:dyDescent="0.25">
      <c r="B392" s="7"/>
    </row>
    <row r="393" spans="2:2" x14ac:dyDescent="0.25">
      <c r="B393" s="7"/>
    </row>
    <row r="394" spans="2:2" x14ac:dyDescent="0.25">
      <c r="B394" s="7"/>
    </row>
    <row r="395" spans="2:2" x14ac:dyDescent="0.25">
      <c r="B395" s="7"/>
    </row>
    <row r="396" spans="2:2" x14ac:dyDescent="0.25">
      <c r="B396" s="7"/>
    </row>
    <row r="397" spans="2:2" x14ac:dyDescent="0.25">
      <c r="B397" s="7"/>
    </row>
    <row r="398" spans="2:2" x14ac:dyDescent="0.25">
      <c r="B398" s="7"/>
    </row>
    <row r="399" spans="2:2" x14ac:dyDescent="0.25">
      <c r="B399" s="7"/>
    </row>
    <row r="400" spans="2:2" x14ac:dyDescent="0.25">
      <c r="B400" s="7"/>
    </row>
    <row r="401" spans="2:2" x14ac:dyDescent="0.25">
      <c r="B401" s="7"/>
    </row>
    <row r="402" spans="2:2" x14ac:dyDescent="0.25">
      <c r="B402" s="7"/>
    </row>
    <row r="403" spans="2:2" x14ac:dyDescent="0.25">
      <c r="B403" s="7"/>
    </row>
    <row r="404" spans="2:2" x14ac:dyDescent="0.25">
      <c r="B404" s="7"/>
    </row>
    <row r="405" spans="2:2" x14ac:dyDescent="0.25">
      <c r="B405" s="7"/>
    </row>
    <row r="406" spans="2:2" x14ac:dyDescent="0.25">
      <c r="B406" s="7"/>
    </row>
    <row r="407" spans="2:2" x14ac:dyDescent="0.25">
      <c r="B407" s="7"/>
    </row>
    <row r="408" spans="2:2" x14ac:dyDescent="0.25">
      <c r="B408" s="7"/>
    </row>
    <row r="409" spans="2:2" x14ac:dyDescent="0.25">
      <c r="B409" s="7"/>
    </row>
    <row r="410" spans="2:2" x14ac:dyDescent="0.25">
      <c r="B410" s="7"/>
    </row>
    <row r="411" spans="2:2" x14ac:dyDescent="0.25">
      <c r="B411" s="7"/>
    </row>
    <row r="412" spans="2:2" x14ac:dyDescent="0.25">
      <c r="B412" s="7"/>
    </row>
    <row r="413" spans="2:2" x14ac:dyDescent="0.25">
      <c r="B413" s="7"/>
    </row>
    <row r="414" spans="2:2" x14ac:dyDescent="0.25">
      <c r="B414" s="7"/>
    </row>
    <row r="415" spans="2:2" x14ac:dyDescent="0.25">
      <c r="B415" s="7"/>
    </row>
    <row r="416" spans="2:2" x14ac:dyDescent="0.25">
      <c r="B416" s="7"/>
    </row>
    <row r="417" spans="2:2" x14ac:dyDescent="0.25">
      <c r="B417" s="7"/>
    </row>
    <row r="418" spans="2:2" x14ac:dyDescent="0.25">
      <c r="B418" s="7"/>
    </row>
    <row r="419" spans="2:2" x14ac:dyDescent="0.25">
      <c r="B419" s="7"/>
    </row>
    <row r="420" spans="2:2" x14ac:dyDescent="0.25">
      <c r="B420" s="7"/>
    </row>
    <row r="421" spans="2:2" x14ac:dyDescent="0.25">
      <c r="B421" s="7"/>
    </row>
    <row r="422" spans="2:2" x14ac:dyDescent="0.25">
      <c r="B422" s="7"/>
    </row>
    <row r="423" spans="2:2" x14ac:dyDescent="0.25">
      <c r="B423" s="7"/>
    </row>
    <row r="424" spans="2:2" x14ac:dyDescent="0.25">
      <c r="B424" s="7"/>
    </row>
    <row r="425" spans="2:2" x14ac:dyDescent="0.25">
      <c r="B425" s="7"/>
    </row>
    <row r="426" spans="2:2" x14ac:dyDescent="0.25">
      <c r="B426" s="7"/>
    </row>
    <row r="427" spans="2:2" x14ac:dyDescent="0.25">
      <c r="B427" s="7"/>
    </row>
    <row r="428" spans="2:2" x14ac:dyDescent="0.25">
      <c r="B428" s="7"/>
    </row>
    <row r="429" spans="2:2" x14ac:dyDescent="0.25">
      <c r="B429" s="7"/>
    </row>
    <row r="430" spans="2:2" x14ac:dyDescent="0.25">
      <c r="B430" s="7"/>
    </row>
    <row r="431" spans="2:2" x14ac:dyDescent="0.25">
      <c r="B431" s="7"/>
    </row>
    <row r="432" spans="2:2" x14ac:dyDescent="0.25">
      <c r="B432" s="7"/>
    </row>
    <row r="433" spans="2:2" x14ac:dyDescent="0.25">
      <c r="B433" s="7"/>
    </row>
    <row r="434" spans="2:2" x14ac:dyDescent="0.25">
      <c r="B434" s="7"/>
    </row>
    <row r="435" spans="2:2" x14ac:dyDescent="0.25">
      <c r="B435" s="7"/>
    </row>
    <row r="436" spans="2:2" x14ac:dyDescent="0.25">
      <c r="B436" s="7"/>
    </row>
    <row r="437" spans="2:2" x14ac:dyDescent="0.25">
      <c r="B437" s="7"/>
    </row>
    <row r="438" spans="2:2" x14ac:dyDescent="0.25">
      <c r="B438" s="7"/>
    </row>
    <row r="439" spans="2:2" x14ac:dyDescent="0.25">
      <c r="B439" s="7"/>
    </row>
    <row r="440" spans="2:2" x14ac:dyDescent="0.25">
      <c r="B440" s="7"/>
    </row>
    <row r="441" spans="2:2" x14ac:dyDescent="0.25">
      <c r="B441" s="7"/>
    </row>
    <row r="442" spans="2:2" x14ac:dyDescent="0.25">
      <c r="B442" s="7"/>
    </row>
    <row r="443" spans="2:2" x14ac:dyDescent="0.25">
      <c r="B443" s="7"/>
    </row>
    <row r="444" spans="2:2" x14ac:dyDescent="0.25">
      <c r="B444" s="7"/>
    </row>
    <row r="445" spans="2:2" x14ac:dyDescent="0.25">
      <c r="B445" s="7"/>
    </row>
    <row r="446" spans="2:2" x14ac:dyDescent="0.25">
      <c r="B446" s="7"/>
    </row>
    <row r="447" spans="2:2" x14ac:dyDescent="0.25">
      <c r="B447" s="7"/>
    </row>
    <row r="448" spans="2:2" x14ac:dyDescent="0.25">
      <c r="B448" s="7"/>
    </row>
    <row r="449" spans="2:2" x14ac:dyDescent="0.25">
      <c r="B449" s="7"/>
    </row>
    <row r="450" spans="2:2" x14ac:dyDescent="0.25">
      <c r="B450" s="7"/>
    </row>
    <row r="451" spans="2:2" x14ac:dyDescent="0.25">
      <c r="B451" s="7"/>
    </row>
    <row r="452" spans="2:2" x14ac:dyDescent="0.25">
      <c r="B452" s="7"/>
    </row>
    <row r="453" spans="2:2" x14ac:dyDescent="0.25">
      <c r="B453" s="7"/>
    </row>
    <row r="454" spans="2:2" x14ac:dyDescent="0.25">
      <c r="B454" s="7"/>
    </row>
    <row r="455" spans="2:2" x14ac:dyDescent="0.25">
      <c r="B455" s="7"/>
    </row>
    <row r="456" spans="2:2" x14ac:dyDescent="0.25">
      <c r="B456" s="7"/>
    </row>
    <row r="457" spans="2:2" x14ac:dyDescent="0.25">
      <c r="B457" s="7"/>
    </row>
    <row r="458" spans="2:2" x14ac:dyDescent="0.25">
      <c r="B458" s="7"/>
    </row>
    <row r="459" spans="2:2" x14ac:dyDescent="0.25">
      <c r="B459" s="7"/>
    </row>
    <row r="460" spans="2:2" x14ac:dyDescent="0.25">
      <c r="B460" s="7"/>
    </row>
    <row r="461" spans="2:2" x14ac:dyDescent="0.25">
      <c r="B461" s="7"/>
    </row>
    <row r="462" spans="2:2" x14ac:dyDescent="0.25">
      <c r="B462" s="7"/>
    </row>
    <row r="463" spans="2:2" x14ac:dyDescent="0.25">
      <c r="B463" s="7"/>
    </row>
    <row r="464" spans="2:2" x14ac:dyDescent="0.25">
      <c r="B464" s="7"/>
    </row>
    <row r="465" spans="2:2" x14ac:dyDescent="0.25">
      <c r="B465" s="7"/>
    </row>
    <row r="466" spans="2:2" x14ac:dyDescent="0.25">
      <c r="B466" s="7"/>
    </row>
    <row r="467" spans="2:2" x14ac:dyDescent="0.25">
      <c r="B467" s="7"/>
    </row>
    <row r="468" spans="2:2" x14ac:dyDescent="0.25">
      <c r="B468" s="7"/>
    </row>
    <row r="469" spans="2:2" x14ac:dyDescent="0.25">
      <c r="B469" s="7"/>
    </row>
    <row r="470" spans="2:2" x14ac:dyDescent="0.25">
      <c r="B470" s="7"/>
    </row>
    <row r="471" spans="2:2" x14ac:dyDescent="0.25">
      <c r="B471" s="7"/>
    </row>
    <row r="472" spans="2:2" x14ac:dyDescent="0.25">
      <c r="B472" s="7"/>
    </row>
    <row r="473" spans="2:2" x14ac:dyDescent="0.25">
      <c r="B473" s="7"/>
    </row>
    <row r="474" spans="2:2" x14ac:dyDescent="0.25">
      <c r="B474" s="7"/>
    </row>
    <row r="475" spans="2:2" x14ac:dyDescent="0.25">
      <c r="B475" s="7"/>
    </row>
    <row r="476" spans="2:2" x14ac:dyDescent="0.25">
      <c r="B476" s="7"/>
    </row>
    <row r="477" spans="2:2" x14ac:dyDescent="0.25">
      <c r="B477" s="7"/>
    </row>
    <row r="478" spans="2:2" x14ac:dyDescent="0.25">
      <c r="B478" s="7"/>
    </row>
    <row r="479" spans="2:2" x14ac:dyDescent="0.25">
      <c r="B479" s="7"/>
    </row>
    <row r="480" spans="2:2" x14ac:dyDescent="0.25">
      <c r="B480" s="7"/>
    </row>
    <row r="481" spans="2:2" x14ac:dyDescent="0.25">
      <c r="B481" s="7"/>
    </row>
    <row r="482" spans="2:2" x14ac:dyDescent="0.25">
      <c r="B482" s="7"/>
    </row>
    <row r="483" spans="2:2" x14ac:dyDescent="0.25">
      <c r="B483" s="7"/>
    </row>
    <row r="484" spans="2:2" x14ac:dyDescent="0.25">
      <c r="B484" s="7"/>
    </row>
    <row r="485" spans="2:2" x14ac:dyDescent="0.25">
      <c r="B485" s="7"/>
    </row>
    <row r="486" spans="2:2" x14ac:dyDescent="0.25">
      <c r="B486" s="7"/>
    </row>
    <row r="487" spans="2:2" x14ac:dyDescent="0.25">
      <c r="B487" s="7"/>
    </row>
    <row r="488" spans="2:2" x14ac:dyDescent="0.25">
      <c r="B488" s="7"/>
    </row>
    <row r="489" spans="2:2" x14ac:dyDescent="0.25">
      <c r="B489" s="7"/>
    </row>
    <row r="490" spans="2:2" x14ac:dyDescent="0.25">
      <c r="B490" s="7"/>
    </row>
    <row r="491" spans="2:2" x14ac:dyDescent="0.25">
      <c r="B491" s="7"/>
    </row>
    <row r="492" spans="2:2" x14ac:dyDescent="0.25">
      <c r="B492" s="7"/>
    </row>
    <row r="493" spans="2:2" x14ac:dyDescent="0.25">
      <c r="B493" s="7"/>
    </row>
    <row r="494" spans="2:2" x14ac:dyDescent="0.25">
      <c r="B494" s="7"/>
    </row>
    <row r="495" spans="2:2" x14ac:dyDescent="0.25">
      <c r="B495" s="7"/>
    </row>
    <row r="496" spans="2:2" x14ac:dyDescent="0.25">
      <c r="B496" s="7"/>
    </row>
    <row r="497" spans="2:2" x14ac:dyDescent="0.25">
      <c r="B497" s="7"/>
    </row>
    <row r="498" spans="2:2" x14ac:dyDescent="0.25">
      <c r="B498" s="7"/>
    </row>
    <row r="499" spans="2:2" x14ac:dyDescent="0.25">
      <c r="B499" s="7"/>
    </row>
    <row r="500" spans="2:2" x14ac:dyDescent="0.25">
      <c r="B500" s="7"/>
    </row>
    <row r="501" spans="2:2" x14ac:dyDescent="0.25">
      <c r="B501" s="7"/>
    </row>
    <row r="502" spans="2:2" x14ac:dyDescent="0.25">
      <c r="B502" s="7"/>
    </row>
    <row r="503" spans="2:2" x14ac:dyDescent="0.25">
      <c r="B503" s="7"/>
    </row>
    <row r="504" spans="2:2" x14ac:dyDescent="0.25">
      <c r="B504" s="7"/>
    </row>
    <row r="505" spans="2:2" x14ac:dyDescent="0.25">
      <c r="B505" s="7"/>
    </row>
    <row r="506" spans="2:2" x14ac:dyDescent="0.25">
      <c r="B506" s="7"/>
    </row>
    <row r="507" spans="2:2" x14ac:dyDescent="0.25">
      <c r="B507" s="7"/>
    </row>
    <row r="508" spans="2:2" x14ac:dyDescent="0.25">
      <c r="B508" s="7"/>
    </row>
    <row r="509" spans="2:2" x14ac:dyDescent="0.25">
      <c r="B509" s="7"/>
    </row>
    <row r="510" spans="2:2" x14ac:dyDescent="0.25">
      <c r="B510" s="7"/>
    </row>
    <row r="511" spans="2:2" x14ac:dyDescent="0.25">
      <c r="B511" s="7"/>
    </row>
    <row r="512" spans="2:2" x14ac:dyDescent="0.25">
      <c r="B512" s="7"/>
    </row>
    <row r="513" spans="2:2" x14ac:dyDescent="0.25">
      <c r="B513" s="7"/>
    </row>
    <row r="514" spans="2:2" x14ac:dyDescent="0.25">
      <c r="B514" s="7"/>
    </row>
    <row r="515" spans="2:2" x14ac:dyDescent="0.25">
      <c r="B515" s="7"/>
    </row>
    <row r="516" spans="2:2" x14ac:dyDescent="0.25">
      <c r="B516" s="7"/>
    </row>
    <row r="517" spans="2:2" x14ac:dyDescent="0.25">
      <c r="B517" s="7"/>
    </row>
    <row r="518" spans="2:2" x14ac:dyDescent="0.25">
      <c r="B518" s="7"/>
    </row>
    <row r="519" spans="2:2" x14ac:dyDescent="0.25">
      <c r="B519" s="7"/>
    </row>
    <row r="520" spans="2:2" x14ac:dyDescent="0.25">
      <c r="B520" s="7"/>
    </row>
    <row r="521" spans="2:2" x14ac:dyDescent="0.25">
      <c r="B521" s="7"/>
    </row>
    <row r="522" spans="2:2" x14ac:dyDescent="0.25">
      <c r="B522" s="7"/>
    </row>
    <row r="523" spans="2:2" x14ac:dyDescent="0.25">
      <c r="B523" s="7"/>
    </row>
    <row r="524" spans="2:2" x14ac:dyDescent="0.25">
      <c r="B524" s="7"/>
    </row>
    <row r="525" spans="2:2" x14ac:dyDescent="0.25">
      <c r="B525" s="7"/>
    </row>
    <row r="526" spans="2:2" x14ac:dyDescent="0.25">
      <c r="B526" s="7"/>
    </row>
    <row r="527" spans="2:2" x14ac:dyDescent="0.25">
      <c r="B527" s="7"/>
    </row>
    <row r="528" spans="2:2" x14ac:dyDescent="0.25">
      <c r="B528" s="7"/>
    </row>
    <row r="529" spans="2:2" x14ac:dyDescent="0.25">
      <c r="B529" s="7"/>
    </row>
    <row r="530" spans="2:2" x14ac:dyDescent="0.25">
      <c r="B530" s="7"/>
    </row>
    <row r="531" spans="2:2" x14ac:dyDescent="0.25">
      <c r="B531" s="7"/>
    </row>
    <row r="532" spans="2:2" x14ac:dyDescent="0.25">
      <c r="B532" s="7"/>
    </row>
    <row r="533" spans="2:2" x14ac:dyDescent="0.25">
      <c r="B533" s="7"/>
    </row>
    <row r="534" spans="2:2" x14ac:dyDescent="0.25">
      <c r="B534" s="7"/>
    </row>
    <row r="535" spans="2:2" x14ac:dyDescent="0.25">
      <c r="B535" s="7"/>
    </row>
    <row r="536" spans="2:2" x14ac:dyDescent="0.25">
      <c r="B536" s="7"/>
    </row>
    <row r="537" spans="2:2" x14ac:dyDescent="0.25">
      <c r="B537" s="7"/>
    </row>
    <row r="538" spans="2:2" x14ac:dyDescent="0.25">
      <c r="B538" s="7"/>
    </row>
    <row r="539" spans="2:2" x14ac:dyDescent="0.25">
      <c r="B539" s="7"/>
    </row>
    <row r="540" spans="2:2" x14ac:dyDescent="0.25">
      <c r="B540" s="7"/>
    </row>
    <row r="541" spans="2:2" x14ac:dyDescent="0.25">
      <c r="B541" s="7"/>
    </row>
    <row r="542" spans="2:2" x14ac:dyDescent="0.25">
      <c r="B542" s="7"/>
    </row>
    <row r="543" spans="2:2" x14ac:dyDescent="0.25">
      <c r="B543" s="7"/>
    </row>
    <row r="544" spans="2:2" x14ac:dyDescent="0.25">
      <c r="B544" s="7"/>
    </row>
    <row r="545" spans="2:2" x14ac:dyDescent="0.25">
      <c r="B545" s="7"/>
    </row>
    <row r="546" spans="2:2" x14ac:dyDescent="0.25">
      <c r="B546" s="7"/>
    </row>
    <row r="547" spans="2:2" x14ac:dyDescent="0.25">
      <c r="B547" s="7"/>
    </row>
    <row r="548" spans="2:2" x14ac:dyDescent="0.25">
      <c r="B548" s="7"/>
    </row>
    <row r="549" spans="2:2" x14ac:dyDescent="0.25">
      <c r="B549" s="7"/>
    </row>
    <row r="550" spans="2:2" x14ac:dyDescent="0.25">
      <c r="B550" s="7"/>
    </row>
    <row r="551" spans="2:2" x14ac:dyDescent="0.25">
      <c r="B551" s="7"/>
    </row>
    <row r="552" spans="2:2" x14ac:dyDescent="0.25">
      <c r="B552" s="7"/>
    </row>
    <row r="553" spans="2:2" x14ac:dyDescent="0.25">
      <c r="B553" s="7"/>
    </row>
    <row r="554" spans="2:2" x14ac:dyDescent="0.25">
      <c r="B554" s="7"/>
    </row>
    <row r="555" spans="2:2" x14ac:dyDescent="0.25">
      <c r="B555" s="7"/>
    </row>
    <row r="556" spans="2:2" x14ac:dyDescent="0.25">
      <c r="B556" s="7"/>
    </row>
    <row r="557" spans="2:2" x14ac:dyDescent="0.25">
      <c r="B557" s="7"/>
    </row>
    <row r="558" spans="2:2" x14ac:dyDescent="0.25">
      <c r="B558" s="7"/>
    </row>
    <row r="559" spans="2:2" x14ac:dyDescent="0.25">
      <c r="B559" s="7"/>
    </row>
    <row r="560" spans="2:2" x14ac:dyDescent="0.25">
      <c r="B560" s="7"/>
    </row>
    <row r="561" spans="2:2" x14ac:dyDescent="0.25">
      <c r="B561" s="7"/>
    </row>
    <row r="562" spans="2:2" x14ac:dyDescent="0.25">
      <c r="B562" s="7"/>
    </row>
    <row r="563" spans="2:2" x14ac:dyDescent="0.25">
      <c r="B563" s="7"/>
    </row>
    <row r="564" spans="2:2" x14ac:dyDescent="0.25">
      <c r="B564" s="7"/>
    </row>
    <row r="565" spans="2:2" x14ac:dyDescent="0.25">
      <c r="B565" s="7"/>
    </row>
    <row r="566" spans="2:2" x14ac:dyDescent="0.25">
      <c r="B566" s="7"/>
    </row>
    <row r="567" spans="2:2" x14ac:dyDescent="0.25">
      <c r="B567" s="7"/>
    </row>
    <row r="568" spans="2:2" x14ac:dyDescent="0.25">
      <c r="B568" s="7"/>
    </row>
    <row r="569" spans="2:2" x14ac:dyDescent="0.25">
      <c r="B569" s="7"/>
    </row>
    <row r="570" spans="2:2" x14ac:dyDescent="0.25">
      <c r="B570" s="7"/>
    </row>
    <row r="571" spans="2:2" x14ac:dyDescent="0.25">
      <c r="B571" s="7"/>
    </row>
    <row r="572" spans="2:2" x14ac:dyDescent="0.25">
      <c r="B572" s="7"/>
    </row>
    <row r="573" spans="2:2" x14ac:dyDescent="0.25">
      <c r="B573" s="7"/>
    </row>
    <row r="574" spans="2:2" x14ac:dyDescent="0.25">
      <c r="B574" s="7"/>
    </row>
    <row r="575" spans="2:2" x14ac:dyDescent="0.25">
      <c r="B575" s="7"/>
    </row>
    <row r="576" spans="2:2" x14ac:dyDescent="0.25">
      <c r="B576" s="7"/>
    </row>
    <row r="577" spans="2:2" x14ac:dyDescent="0.25">
      <c r="B577" s="7"/>
    </row>
    <row r="578" spans="2:2" x14ac:dyDescent="0.25">
      <c r="B578" s="7"/>
    </row>
    <row r="579" spans="2:2" x14ac:dyDescent="0.25">
      <c r="B579" s="7"/>
    </row>
    <row r="580" spans="2:2" x14ac:dyDescent="0.25">
      <c r="B580" s="7"/>
    </row>
    <row r="581" spans="2:2" x14ac:dyDescent="0.25">
      <c r="B581" s="7"/>
    </row>
    <row r="582" spans="2:2" x14ac:dyDescent="0.25">
      <c r="B582" s="7"/>
    </row>
    <row r="583" spans="2:2" x14ac:dyDescent="0.25">
      <c r="B583" s="7"/>
    </row>
    <row r="584" spans="2:2" x14ac:dyDescent="0.25">
      <c r="B584" s="7"/>
    </row>
    <row r="585" spans="2:2" x14ac:dyDescent="0.25">
      <c r="B585" s="7"/>
    </row>
    <row r="586" spans="2:2" x14ac:dyDescent="0.25">
      <c r="B586" s="7"/>
    </row>
    <row r="587" spans="2:2" x14ac:dyDescent="0.25">
      <c r="B587" s="7"/>
    </row>
    <row r="588" spans="2:2" x14ac:dyDescent="0.25">
      <c r="B588" s="7"/>
    </row>
    <row r="589" spans="2:2" x14ac:dyDescent="0.25">
      <c r="B589" s="7"/>
    </row>
    <row r="590" spans="2:2" x14ac:dyDescent="0.25">
      <c r="B590" s="7"/>
    </row>
    <row r="591" spans="2:2" x14ac:dyDescent="0.25">
      <c r="B591" s="7"/>
    </row>
    <row r="592" spans="2:2" x14ac:dyDescent="0.25">
      <c r="B592" s="7"/>
    </row>
    <row r="593" spans="2:2" x14ac:dyDescent="0.25">
      <c r="B593" s="7"/>
    </row>
    <row r="594" spans="2:2" x14ac:dyDescent="0.25">
      <c r="B594" s="7"/>
    </row>
    <row r="595" spans="2:2" x14ac:dyDescent="0.25">
      <c r="B595" s="7"/>
    </row>
    <row r="596" spans="2:2" x14ac:dyDescent="0.25">
      <c r="B596" s="7"/>
    </row>
    <row r="597" spans="2:2" x14ac:dyDescent="0.25">
      <c r="B597" s="7"/>
    </row>
    <row r="598" spans="2:2" x14ac:dyDescent="0.25">
      <c r="B598" s="7"/>
    </row>
    <row r="599" spans="2:2" x14ac:dyDescent="0.25">
      <c r="B599" s="7"/>
    </row>
    <row r="600" spans="2:2" x14ac:dyDescent="0.25">
      <c r="B600" s="7"/>
    </row>
    <row r="601" spans="2:2" x14ac:dyDescent="0.25">
      <c r="B601" s="7"/>
    </row>
    <row r="602" spans="2:2" x14ac:dyDescent="0.25">
      <c r="B602" s="7"/>
    </row>
    <row r="603" spans="2:2" x14ac:dyDescent="0.25">
      <c r="B603" s="7"/>
    </row>
    <row r="604" spans="2:2" x14ac:dyDescent="0.25">
      <c r="B604" s="7"/>
    </row>
    <row r="605" spans="2:2" x14ac:dyDescent="0.25">
      <c r="B605" s="7"/>
    </row>
    <row r="606" spans="2:2" x14ac:dyDescent="0.25">
      <c r="B606" s="7"/>
    </row>
    <row r="607" spans="2:2" x14ac:dyDescent="0.25">
      <c r="B607" s="7"/>
    </row>
    <row r="608" spans="2:2" x14ac:dyDescent="0.25">
      <c r="B608" s="7"/>
    </row>
    <row r="609" spans="2:2" x14ac:dyDescent="0.25">
      <c r="B609" s="7"/>
    </row>
    <row r="610" spans="2:2" x14ac:dyDescent="0.25">
      <c r="B610" s="7"/>
    </row>
    <row r="611" spans="2:2" x14ac:dyDescent="0.25">
      <c r="B611" s="7"/>
    </row>
    <row r="612" spans="2:2" x14ac:dyDescent="0.25">
      <c r="B612" s="7"/>
    </row>
    <row r="613" spans="2:2" x14ac:dyDescent="0.25">
      <c r="B613" s="7"/>
    </row>
    <row r="614" spans="2:2" x14ac:dyDescent="0.25">
      <c r="B614" s="7"/>
    </row>
    <row r="615" spans="2:2" x14ac:dyDescent="0.25">
      <c r="B615" s="7"/>
    </row>
    <row r="616" spans="2:2" x14ac:dyDescent="0.25">
      <c r="B616" s="7"/>
    </row>
    <row r="617" spans="2:2" x14ac:dyDescent="0.25">
      <c r="B617" s="7"/>
    </row>
    <row r="618" spans="2:2" x14ac:dyDescent="0.25">
      <c r="B618" s="7"/>
    </row>
    <row r="619" spans="2:2" x14ac:dyDescent="0.25">
      <c r="B619" s="7"/>
    </row>
    <row r="620" spans="2:2" x14ac:dyDescent="0.25">
      <c r="B620" s="7"/>
    </row>
    <row r="621" spans="2:2" x14ac:dyDescent="0.25">
      <c r="B621" s="7"/>
    </row>
    <row r="622" spans="2:2" x14ac:dyDescent="0.25">
      <c r="B622" s="7"/>
    </row>
    <row r="623" spans="2:2" x14ac:dyDescent="0.25">
      <c r="B623" s="7"/>
    </row>
    <row r="624" spans="2:2" x14ac:dyDescent="0.25">
      <c r="B624" s="7"/>
    </row>
    <row r="625" spans="2:2" x14ac:dyDescent="0.25">
      <c r="B625" s="7"/>
    </row>
    <row r="626" spans="2:2" x14ac:dyDescent="0.25">
      <c r="B626" s="7"/>
    </row>
    <row r="627" spans="2:2" x14ac:dyDescent="0.25">
      <c r="B627" s="7"/>
    </row>
    <row r="628" spans="2:2" x14ac:dyDescent="0.25">
      <c r="B628" s="7"/>
    </row>
    <row r="629" spans="2:2" x14ac:dyDescent="0.25">
      <c r="B629" s="7"/>
    </row>
    <row r="630" spans="2:2" x14ac:dyDescent="0.25">
      <c r="B630" s="7"/>
    </row>
    <row r="631" spans="2:2" x14ac:dyDescent="0.25">
      <c r="B631" s="7"/>
    </row>
    <row r="632" spans="2:2" x14ac:dyDescent="0.25">
      <c r="B632" s="7"/>
    </row>
    <row r="633" spans="2:2" x14ac:dyDescent="0.25">
      <c r="B633" s="7"/>
    </row>
    <row r="634" spans="2:2" x14ac:dyDescent="0.25">
      <c r="B634" s="7"/>
    </row>
    <row r="635" spans="2:2" x14ac:dyDescent="0.25">
      <c r="B635" s="7"/>
    </row>
    <row r="636" spans="2:2" x14ac:dyDescent="0.25">
      <c r="B636" s="7"/>
    </row>
    <row r="637" spans="2:2" x14ac:dyDescent="0.25">
      <c r="B637" s="7"/>
    </row>
    <row r="638" spans="2:2" x14ac:dyDescent="0.25">
      <c r="B638" s="7"/>
    </row>
    <row r="639" spans="2:2" x14ac:dyDescent="0.25">
      <c r="B639" s="7"/>
    </row>
    <row r="640" spans="2:2" x14ac:dyDescent="0.25">
      <c r="B640" s="7"/>
    </row>
    <row r="641" spans="2:2" x14ac:dyDescent="0.25">
      <c r="B641" s="7"/>
    </row>
    <row r="642" spans="2:2" x14ac:dyDescent="0.25">
      <c r="B642" s="7"/>
    </row>
    <row r="643" spans="2:2" x14ac:dyDescent="0.25">
      <c r="B643" s="7"/>
    </row>
    <row r="644" spans="2:2" x14ac:dyDescent="0.25">
      <c r="B644" s="7"/>
    </row>
    <row r="645" spans="2:2" x14ac:dyDescent="0.25">
      <c r="B645" s="7"/>
    </row>
    <row r="646" spans="2:2" x14ac:dyDescent="0.25">
      <c r="B646" s="7"/>
    </row>
    <row r="647" spans="2:2" x14ac:dyDescent="0.25">
      <c r="B647" s="7"/>
    </row>
    <row r="648" spans="2:2" x14ac:dyDescent="0.25">
      <c r="B648" s="7"/>
    </row>
    <row r="649" spans="2:2" x14ac:dyDescent="0.25">
      <c r="B649" s="7"/>
    </row>
    <row r="650" spans="2:2" x14ac:dyDescent="0.25">
      <c r="B650" s="7"/>
    </row>
    <row r="651" spans="2:2" x14ac:dyDescent="0.25">
      <c r="B651" s="7"/>
    </row>
    <row r="652" spans="2:2" x14ac:dyDescent="0.25">
      <c r="B652" s="7"/>
    </row>
    <row r="653" spans="2:2" x14ac:dyDescent="0.25">
      <c r="B653" s="7"/>
    </row>
    <row r="654" spans="2:2" x14ac:dyDescent="0.25">
      <c r="B654" s="7"/>
    </row>
    <row r="655" spans="2:2" x14ac:dyDescent="0.25">
      <c r="B655" s="7"/>
    </row>
    <row r="656" spans="2:2" x14ac:dyDescent="0.25">
      <c r="B656" s="7"/>
    </row>
    <row r="657" spans="2:2" x14ac:dyDescent="0.25">
      <c r="B657" s="7"/>
    </row>
    <row r="658" spans="2:2" x14ac:dyDescent="0.25">
      <c r="B658" s="7"/>
    </row>
    <row r="659" spans="2:2" x14ac:dyDescent="0.25">
      <c r="B659" s="7"/>
    </row>
    <row r="660" spans="2:2" x14ac:dyDescent="0.25">
      <c r="B660" s="7"/>
    </row>
    <row r="661" spans="2:2" x14ac:dyDescent="0.25">
      <c r="B661" s="7"/>
    </row>
    <row r="662" spans="2:2" x14ac:dyDescent="0.25">
      <c r="B662" s="7"/>
    </row>
    <row r="663" spans="2:2" x14ac:dyDescent="0.25">
      <c r="B663" s="7"/>
    </row>
    <row r="664" spans="2:2" x14ac:dyDescent="0.25">
      <c r="B664" s="7"/>
    </row>
    <row r="665" spans="2:2" x14ac:dyDescent="0.25">
      <c r="B665" s="7"/>
    </row>
    <row r="666" spans="2:2" x14ac:dyDescent="0.25">
      <c r="B666" s="7"/>
    </row>
    <row r="667" spans="2:2" x14ac:dyDescent="0.25">
      <c r="B667" s="7"/>
    </row>
    <row r="668" spans="2:2" x14ac:dyDescent="0.25">
      <c r="B668" s="7"/>
    </row>
    <row r="669" spans="2:2" x14ac:dyDescent="0.25">
      <c r="B669" s="7"/>
    </row>
    <row r="670" spans="2:2" x14ac:dyDescent="0.25">
      <c r="B670" s="7"/>
    </row>
    <row r="671" spans="2:2" x14ac:dyDescent="0.25">
      <c r="B671" s="7"/>
    </row>
    <row r="672" spans="2:2" x14ac:dyDescent="0.25">
      <c r="B672" s="7"/>
    </row>
    <row r="673" spans="2:2" x14ac:dyDescent="0.25">
      <c r="B673" s="7"/>
    </row>
    <row r="674" spans="2:2" x14ac:dyDescent="0.25">
      <c r="B674" s="7"/>
    </row>
    <row r="675" spans="2:2" x14ac:dyDescent="0.25">
      <c r="B675" s="7"/>
    </row>
    <row r="676" spans="2:2" x14ac:dyDescent="0.25">
      <c r="B676" s="7"/>
    </row>
    <row r="677" spans="2:2" x14ac:dyDescent="0.25">
      <c r="B677" s="7"/>
    </row>
    <row r="678" spans="2:2" x14ac:dyDescent="0.25">
      <c r="B678" s="7"/>
    </row>
    <row r="679" spans="2:2" x14ac:dyDescent="0.25">
      <c r="B679" s="7"/>
    </row>
    <row r="680" spans="2:2" x14ac:dyDescent="0.25">
      <c r="B680" s="7"/>
    </row>
    <row r="681" spans="2:2" x14ac:dyDescent="0.25">
      <c r="B681" s="7"/>
    </row>
    <row r="682" spans="2:2" x14ac:dyDescent="0.25">
      <c r="B682" s="7"/>
    </row>
    <row r="683" spans="2:2" x14ac:dyDescent="0.25">
      <c r="B683" s="7"/>
    </row>
    <row r="684" spans="2:2" x14ac:dyDescent="0.25">
      <c r="B684" s="7"/>
    </row>
    <row r="685" spans="2:2" x14ac:dyDescent="0.25">
      <c r="B685" s="7"/>
    </row>
    <row r="686" spans="2:2" x14ac:dyDescent="0.25">
      <c r="B686" s="7"/>
    </row>
    <row r="687" spans="2:2" x14ac:dyDescent="0.25">
      <c r="B687" s="7"/>
    </row>
    <row r="688" spans="2:2" x14ac:dyDescent="0.25">
      <c r="B688" s="7"/>
    </row>
    <row r="689" spans="2:2" x14ac:dyDescent="0.25">
      <c r="B689" s="7"/>
    </row>
    <row r="690" spans="2:2" x14ac:dyDescent="0.25">
      <c r="B690" s="7"/>
    </row>
    <row r="691" spans="2:2" x14ac:dyDescent="0.25">
      <c r="B691" s="7"/>
    </row>
    <row r="692" spans="2:2" x14ac:dyDescent="0.25">
      <c r="B692" s="7"/>
    </row>
    <row r="693" spans="2:2" x14ac:dyDescent="0.25">
      <c r="B693" s="7"/>
    </row>
    <row r="694" spans="2:2" x14ac:dyDescent="0.25">
      <c r="B694" s="7"/>
    </row>
    <row r="695" spans="2:2" x14ac:dyDescent="0.25">
      <c r="B695" s="7"/>
    </row>
    <row r="696" spans="2:2" x14ac:dyDescent="0.25">
      <c r="B696" s="7"/>
    </row>
    <row r="697" spans="2:2" x14ac:dyDescent="0.25">
      <c r="B697" s="7"/>
    </row>
    <row r="698" spans="2:2" x14ac:dyDescent="0.25">
      <c r="B698" s="7"/>
    </row>
    <row r="699" spans="2:2" x14ac:dyDescent="0.25">
      <c r="B699" s="7"/>
    </row>
    <row r="700" spans="2:2" x14ac:dyDescent="0.25">
      <c r="B700" s="7"/>
    </row>
    <row r="701" spans="2:2" x14ac:dyDescent="0.25">
      <c r="B701" s="7"/>
    </row>
    <row r="702" spans="2:2" x14ac:dyDescent="0.25">
      <c r="B702" s="7"/>
    </row>
    <row r="703" spans="2:2" x14ac:dyDescent="0.25">
      <c r="B703" s="7"/>
    </row>
    <row r="704" spans="2:2" x14ac:dyDescent="0.25">
      <c r="B704" s="7"/>
    </row>
    <row r="705" spans="2:2" x14ac:dyDescent="0.25">
      <c r="B705" s="7"/>
    </row>
    <row r="706" spans="2:2" x14ac:dyDescent="0.25">
      <c r="B706" s="7"/>
    </row>
    <row r="707" spans="2:2" x14ac:dyDescent="0.25">
      <c r="B707" s="7"/>
    </row>
    <row r="708" spans="2:2" x14ac:dyDescent="0.25">
      <c r="B708" s="7"/>
    </row>
    <row r="709" spans="2:2" x14ac:dyDescent="0.25">
      <c r="B709" s="7"/>
    </row>
    <row r="710" spans="2:2" x14ac:dyDescent="0.25">
      <c r="B710" s="7"/>
    </row>
    <row r="711" spans="2:2" x14ac:dyDescent="0.25">
      <c r="B711" s="7"/>
    </row>
    <row r="712" spans="2:2" x14ac:dyDescent="0.25">
      <c r="B712" s="7"/>
    </row>
    <row r="713" spans="2:2" x14ac:dyDescent="0.25">
      <c r="B713" s="7"/>
    </row>
    <row r="714" spans="2:2" x14ac:dyDescent="0.25">
      <c r="B714" s="7"/>
    </row>
    <row r="715" spans="2:2" x14ac:dyDescent="0.25">
      <c r="B715" s="7"/>
    </row>
    <row r="716" spans="2:2" x14ac:dyDescent="0.25">
      <c r="B716" s="7"/>
    </row>
    <row r="717" spans="2:2" x14ac:dyDescent="0.25">
      <c r="B717" s="7"/>
    </row>
    <row r="718" spans="2:2" x14ac:dyDescent="0.25">
      <c r="B718" s="7"/>
    </row>
    <row r="719" spans="2:2" x14ac:dyDescent="0.25">
      <c r="B719" s="7"/>
    </row>
    <row r="720" spans="2:2" x14ac:dyDescent="0.25">
      <c r="B720" s="7"/>
    </row>
    <row r="721" spans="2:2" x14ac:dyDescent="0.25">
      <c r="B721" s="7"/>
    </row>
    <row r="722" spans="2:2" x14ac:dyDescent="0.25">
      <c r="B722" s="7"/>
    </row>
    <row r="723" spans="2:2" x14ac:dyDescent="0.25">
      <c r="B723" s="7"/>
    </row>
    <row r="724" spans="2:2" x14ac:dyDescent="0.25">
      <c r="B724" s="7"/>
    </row>
    <row r="725" spans="2:2" x14ac:dyDescent="0.25">
      <c r="B725" s="7"/>
    </row>
    <row r="726" spans="2:2" x14ac:dyDescent="0.25">
      <c r="B726" s="7"/>
    </row>
    <row r="727" spans="2:2" x14ac:dyDescent="0.25">
      <c r="B727" s="7"/>
    </row>
    <row r="728" spans="2:2" x14ac:dyDescent="0.25">
      <c r="B728" s="7"/>
    </row>
    <row r="729" spans="2:2" x14ac:dyDescent="0.25">
      <c r="B729" s="7"/>
    </row>
    <row r="730" spans="2:2" x14ac:dyDescent="0.25">
      <c r="B730" s="7"/>
    </row>
    <row r="731" spans="2:2" x14ac:dyDescent="0.25">
      <c r="B731" s="7"/>
    </row>
    <row r="732" spans="2:2" x14ac:dyDescent="0.25">
      <c r="B732" s="7"/>
    </row>
    <row r="733" spans="2:2" x14ac:dyDescent="0.25">
      <c r="B733" s="7"/>
    </row>
    <row r="734" spans="2:2" x14ac:dyDescent="0.25">
      <c r="B734" s="7"/>
    </row>
    <row r="735" spans="2:2" x14ac:dyDescent="0.25">
      <c r="B735" s="7"/>
    </row>
    <row r="736" spans="2:2" x14ac:dyDescent="0.25">
      <c r="B736" s="7"/>
    </row>
    <row r="737" spans="2:2" x14ac:dyDescent="0.25">
      <c r="B737" s="7"/>
    </row>
    <row r="738" spans="2:2" x14ac:dyDescent="0.25">
      <c r="B738" s="7"/>
    </row>
    <row r="739" spans="2:2" x14ac:dyDescent="0.25">
      <c r="B739" s="7"/>
    </row>
    <row r="740" spans="2:2" x14ac:dyDescent="0.25">
      <c r="B740" s="7"/>
    </row>
    <row r="741" spans="2:2" x14ac:dyDescent="0.25">
      <c r="B741" s="7"/>
    </row>
    <row r="742" spans="2:2" x14ac:dyDescent="0.25">
      <c r="B742" s="7"/>
    </row>
    <row r="743" spans="2:2" x14ac:dyDescent="0.25">
      <c r="B743" s="7"/>
    </row>
    <row r="744" spans="2:2" x14ac:dyDescent="0.25">
      <c r="B744" s="7"/>
    </row>
    <row r="745" spans="2:2" x14ac:dyDescent="0.25">
      <c r="B745" s="7"/>
    </row>
    <row r="746" spans="2:2" x14ac:dyDescent="0.25">
      <c r="B746" s="7"/>
    </row>
    <row r="747" spans="2:2" x14ac:dyDescent="0.25">
      <c r="B747" s="7"/>
    </row>
    <row r="748" spans="2:2" x14ac:dyDescent="0.25">
      <c r="B748" s="7"/>
    </row>
    <row r="749" spans="2:2" x14ac:dyDescent="0.25">
      <c r="B749" s="7"/>
    </row>
    <row r="750" spans="2:2" x14ac:dyDescent="0.25">
      <c r="B750" s="7"/>
    </row>
    <row r="751" spans="2:2" x14ac:dyDescent="0.25">
      <c r="B751" s="7"/>
    </row>
    <row r="752" spans="2:2" x14ac:dyDescent="0.25">
      <c r="B752" s="7"/>
    </row>
    <row r="753" spans="2:2" x14ac:dyDescent="0.25">
      <c r="B753" s="7"/>
    </row>
    <row r="754" spans="2:2" x14ac:dyDescent="0.25">
      <c r="B754" s="7"/>
    </row>
    <row r="755" spans="2:2" x14ac:dyDescent="0.25">
      <c r="B755" s="7"/>
    </row>
    <row r="756" spans="2:2" x14ac:dyDescent="0.25">
      <c r="B756" s="7"/>
    </row>
    <row r="757" spans="2:2" x14ac:dyDescent="0.25">
      <c r="B757" s="7"/>
    </row>
    <row r="758" spans="2:2" x14ac:dyDescent="0.25">
      <c r="B758" s="7"/>
    </row>
    <row r="759" spans="2:2" x14ac:dyDescent="0.25">
      <c r="B759" s="7"/>
    </row>
    <row r="760" spans="2:2" x14ac:dyDescent="0.25">
      <c r="B760" s="7"/>
    </row>
    <row r="761" spans="2:2" x14ac:dyDescent="0.25">
      <c r="B761" s="7"/>
    </row>
    <row r="762" spans="2:2" x14ac:dyDescent="0.25">
      <c r="B762" s="7"/>
    </row>
    <row r="763" spans="2:2" x14ac:dyDescent="0.25">
      <c r="B763" s="7"/>
    </row>
    <row r="764" spans="2:2" x14ac:dyDescent="0.25">
      <c r="B764" s="7"/>
    </row>
    <row r="765" spans="2:2" x14ac:dyDescent="0.25">
      <c r="B765" s="7"/>
    </row>
    <row r="766" spans="2:2" x14ac:dyDescent="0.25">
      <c r="B766" s="7"/>
    </row>
    <row r="767" spans="2:2" x14ac:dyDescent="0.25">
      <c r="B767" s="7"/>
    </row>
    <row r="768" spans="2:2" x14ac:dyDescent="0.25">
      <c r="B768" s="7"/>
    </row>
    <row r="769" spans="2:2" x14ac:dyDescent="0.25">
      <c r="B769" s="7"/>
    </row>
    <row r="770" spans="2:2" x14ac:dyDescent="0.25">
      <c r="B770" s="7"/>
    </row>
    <row r="771" spans="2:2" x14ac:dyDescent="0.25">
      <c r="B771" s="7"/>
    </row>
    <row r="772" spans="2:2" x14ac:dyDescent="0.25">
      <c r="B772" s="7"/>
    </row>
    <row r="773" spans="2:2" x14ac:dyDescent="0.25">
      <c r="B773" s="7"/>
    </row>
    <row r="774" spans="2:2" x14ac:dyDescent="0.25">
      <c r="B774" s="7"/>
    </row>
    <row r="775" spans="2:2" x14ac:dyDescent="0.25">
      <c r="B775" s="7"/>
    </row>
    <row r="776" spans="2:2" x14ac:dyDescent="0.25">
      <c r="B776" s="7"/>
    </row>
    <row r="777" spans="2:2" x14ac:dyDescent="0.25">
      <c r="B777" s="7"/>
    </row>
    <row r="778" spans="2:2" x14ac:dyDescent="0.25">
      <c r="B778" s="7"/>
    </row>
    <row r="779" spans="2:2" x14ac:dyDescent="0.25">
      <c r="B779" s="7"/>
    </row>
    <row r="780" spans="2:2" x14ac:dyDescent="0.25">
      <c r="B780" s="7"/>
    </row>
    <row r="781" spans="2:2" x14ac:dyDescent="0.25">
      <c r="B781" s="7"/>
    </row>
    <row r="782" spans="2:2" x14ac:dyDescent="0.25">
      <c r="B782" s="7"/>
    </row>
    <row r="783" spans="2:2" x14ac:dyDescent="0.25">
      <c r="B783" s="7"/>
    </row>
    <row r="784" spans="2:2" x14ac:dyDescent="0.25">
      <c r="B784" s="7"/>
    </row>
    <row r="785" spans="2:2" x14ac:dyDescent="0.25">
      <c r="B785" s="7"/>
    </row>
    <row r="786" spans="2:2" x14ac:dyDescent="0.25">
      <c r="B786" s="7"/>
    </row>
    <row r="787" spans="2:2" x14ac:dyDescent="0.25">
      <c r="B787" s="7"/>
    </row>
    <row r="788" spans="2:2" x14ac:dyDescent="0.25">
      <c r="B788" s="7"/>
    </row>
    <row r="789" spans="2:2" x14ac:dyDescent="0.25">
      <c r="B789" s="7"/>
    </row>
    <row r="790" spans="2:2" x14ac:dyDescent="0.25">
      <c r="B790" s="7"/>
    </row>
    <row r="791" spans="2:2" x14ac:dyDescent="0.25">
      <c r="B791" s="7"/>
    </row>
    <row r="792" spans="2:2" x14ac:dyDescent="0.25">
      <c r="B792" s="7"/>
    </row>
    <row r="793" spans="2:2" x14ac:dyDescent="0.25">
      <c r="B793" s="7"/>
    </row>
    <row r="794" spans="2:2" x14ac:dyDescent="0.25">
      <c r="B794" s="7"/>
    </row>
    <row r="795" spans="2:2" x14ac:dyDescent="0.25">
      <c r="B795" s="7"/>
    </row>
    <row r="796" spans="2:2" x14ac:dyDescent="0.25">
      <c r="B796" s="7"/>
    </row>
    <row r="797" spans="2:2" x14ac:dyDescent="0.25">
      <c r="B797" s="7"/>
    </row>
    <row r="798" spans="2:2" x14ac:dyDescent="0.25">
      <c r="B798" s="7"/>
    </row>
    <row r="799" spans="2:2" x14ac:dyDescent="0.25">
      <c r="B799" s="7"/>
    </row>
  </sheetData>
  <mergeCells count="23">
    <mergeCell ref="A54:A58"/>
    <mergeCell ref="A2:A12"/>
    <mergeCell ref="A13:A18"/>
    <mergeCell ref="A19:A21"/>
    <mergeCell ref="A23:A27"/>
    <mergeCell ref="A28:A34"/>
    <mergeCell ref="A36:A38"/>
    <mergeCell ref="A39:A40"/>
    <mergeCell ref="A41:A43"/>
    <mergeCell ref="A44:A45"/>
    <mergeCell ref="A46:A53"/>
    <mergeCell ref="A94:A96"/>
    <mergeCell ref="A59:A60"/>
    <mergeCell ref="A61:A62"/>
    <mergeCell ref="A63:A69"/>
    <mergeCell ref="A70:A71"/>
    <mergeCell ref="A72:A75"/>
    <mergeCell ref="A76:A77"/>
    <mergeCell ref="A78:A79"/>
    <mergeCell ref="A81:A83"/>
    <mergeCell ref="A84:A85"/>
    <mergeCell ref="A86:A89"/>
    <mergeCell ref="A90:A92"/>
  </mergeCells>
  <pageMargins left="0.7" right="0.7" top="0.75" bottom="0.75" header="0.3" footer="0.3"/>
  <pageSetup paperSize="9" scale="10" orientation="landscape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Opt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Andy</dc:creator>
  <cp:lastModifiedBy>Joshua</cp:lastModifiedBy>
  <cp:lastPrinted>2017-02-01T17:38:58Z</cp:lastPrinted>
  <dcterms:created xsi:type="dcterms:W3CDTF">2017-02-01T11:47:45Z</dcterms:created>
  <dcterms:modified xsi:type="dcterms:W3CDTF">2017-03-28T12:36:35Z</dcterms:modified>
</cp:coreProperties>
</file>